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24" activeTab="35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80"/>
  <c r="AB56"/>
  <c r="AB52"/>
  <c r="AB44"/>
  <c r="AB40"/>
  <c r="AB32"/>
  <c r="AB93"/>
  <c r="AB89"/>
  <c r="AB81"/>
  <c r="AB93" i="62"/>
  <c r="AB81"/>
  <c r="AB69"/>
  <c r="AB57"/>
  <c r="AB53"/>
  <c r="AB49"/>
  <c r="AB45"/>
  <c r="AB41"/>
  <c r="AB37"/>
  <c r="AB60"/>
  <c r="AB52"/>
  <c r="AB96" i="61"/>
  <c r="AB84"/>
  <c r="AB76"/>
  <c r="AB72"/>
  <c r="AB68"/>
  <c r="AB60"/>
  <c r="AB52"/>
  <c r="AB48"/>
  <c r="AB44"/>
  <c r="AB40"/>
  <c r="AB36"/>
  <c r="AB20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B24"/>
  <c r="C24"/>
  <c r="B25"/>
  <c r="C25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F37" s="1"/>
  <c r="B38"/>
  <c r="C38"/>
  <c r="B39"/>
  <c r="C39"/>
  <c r="F39" s="1"/>
  <c r="B40"/>
  <c r="C40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5"/>
  <c r="C4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F84"/>
  <c r="U83"/>
  <c r="U82"/>
  <c r="N82"/>
  <c r="F82"/>
  <c r="U81"/>
  <c r="N81"/>
  <c r="U80"/>
  <c r="N80"/>
  <c r="F80"/>
  <c r="U79"/>
  <c r="U78"/>
  <c r="F78"/>
  <c r="U77"/>
  <c r="N77"/>
  <c r="U76"/>
  <c r="N76"/>
  <c r="F76"/>
  <c r="U75"/>
  <c r="F75"/>
  <c r="U74"/>
  <c r="N74"/>
  <c r="F74"/>
  <c r="U73"/>
  <c r="N73"/>
  <c r="U72"/>
  <c r="N72"/>
  <c r="F72"/>
  <c r="U71"/>
  <c r="U70"/>
  <c r="N70"/>
  <c r="F70"/>
  <c r="U69"/>
  <c r="N69"/>
  <c r="U68"/>
  <c r="N68"/>
  <c r="F68"/>
  <c r="U67"/>
  <c r="U66"/>
  <c r="N66"/>
  <c r="F66"/>
  <c r="U65"/>
  <c r="N65"/>
  <c r="F65"/>
  <c r="U64"/>
  <c r="N64"/>
  <c r="F64"/>
  <c r="U63"/>
  <c r="U62"/>
  <c r="N62"/>
  <c r="F62"/>
  <c r="U61"/>
  <c r="N61"/>
  <c r="U60"/>
  <c r="N60"/>
  <c r="F60"/>
  <c r="U59"/>
  <c r="F59"/>
  <c r="U58"/>
  <c r="N58"/>
  <c r="F58"/>
  <c r="U57"/>
  <c r="N57"/>
  <c r="U56"/>
  <c r="N56"/>
  <c r="F56"/>
  <c r="U55"/>
  <c r="U54"/>
  <c r="N54"/>
  <c r="F54"/>
  <c r="U53"/>
  <c r="N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U44"/>
  <c r="N44"/>
  <c r="F44"/>
  <c r="U43"/>
  <c r="F43"/>
  <c r="U42"/>
  <c r="N42"/>
  <c r="F42"/>
  <c r="U41"/>
  <c r="N41"/>
  <c r="U40"/>
  <c r="N40"/>
  <c r="F40"/>
  <c r="U39"/>
  <c r="U38"/>
  <c r="N38"/>
  <c r="F38"/>
  <c r="U37"/>
  <c r="N37"/>
  <c r="U36"/>
  <c r="N36"/>
  <c r="F36"/>
  <c r="U35"/>
  <c r="U34"/>
  <c r="N34"/>
  <c r="F34"/>
  <c r="U33"/>
  <c r="N33"/>
  <c r="F33"/>
  <c r="U32"/>
  <c r="N32"/>
  <c r="F32"/>
  <c r="U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U94"/>
  <c r="N94"/>
  <c r="F94"/>
  <c r="AD93"/>
  <c r="U93"/>
  <c r="N93"/>
  <c r="AD92"/>
  <c r="U92"/>
  <c r="N92"/>
  <c r="F92"/>
  <c r="U91"/>
  <c r="N91"/>
  <c r="F91"/>
  <c r="U90"/>
  <c r="N90"/>
  <c r="F90"/>
  <c r="AD89"/>
  <c r="U89"/>
  <c r="N89"/>
  <c r="AD88"/>
  <c r="U88"/>
  <c r="N88"/>
  <c r="F88"/>
  <c r="U87"/>
  <c r="N87"/>
  <c r="U86"/>
  <c r="N86"/>
  <c r="F86"/>
  <c r="AD85"/>
  <c r="U85"/>
  <c r="N85"/>
  <c r="U84"/>
  <c r="F84"/>
  <c r="U83"/>
  <c r="N83"/>
  <c r="U82"/>
  <c r="N82"/>
  <c r="F82"/>
  <c r="U81"/>
  <c r="N81"/>
  <c r="F81"/>
  <c r="U80"/>
  <c r="F80"/>
  <c r="U79"/>
  <c r="N79"/>
  <c r="AC78"/>
  <c r="U78"/>
  <c r="N78"/>
  <c r="F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U76"/>
  <c r="N76"/>
  <c r="F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F62"/>
  <c r="U61"/>
  <c r="U60"/>
  <c r="N60"/>
  <c r="F60"/>
  <c r="U59"/>
  <c r="F59"/>
  <c r="U58"/>
  <c r="N58"/>
  <c r="F58"/>
  <c r="U57"/>
  <c r="U56"/>
  <c r="N56"/>
  <c r="F56"/>
  <c r="U55"/>
  <c r="U54"/>
  <c r="N54"/>
  <c r="F54"/>
  <c r="U53"/>
  <c r="U52"/>
  <c r="N52"/>
  <c r="F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U72"/>
  <c r="F72"/>
  <c r="U71"/>
  <c r="N71"/>
  <c r="U70"/>
  <c r="F70"/>
  <c r="U69"/>
  <c r="N69"/>
  <c r="U68"/>
  <c r="F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U32"/>
  <c r="F32"/>
  <c r="U31"/>
  <c r="N31"/>
  <c r="U30"/>
  <c r="N30"/>
  <c r="F30"/>
  <c r="U29"/>
  <c r="U28"/>
  <c r="N28"/>
  <c r="F28"/>
  <c r="U27"/>
  <c r="N27"/>
  <c r="U26"/>
  <c r="N26"/>
  <c r="F26"/>
  <c r="U25"/>
  <c r="U24"/>
  <c r="N24"/>
  <c r="F24"/>
  <c r="U23"/>
  <c r="U22"/>
  <c r="N22"/>
  <c r="F22"/>
  <c r="U21"/>
  <c r="F21"/>
  <c r="U20"/>
  <c r="N20"/>
  <c r="F20"/>
  <c r="U19"/>
  <c r="U18"/>
  <c r="N18"/>
  <c r="F18"/>
  <c r="U17"/>
  <c r="U16"/>
  <c r="N16"/>
  <c r="F16"/>
  <c r="U15"/>
  <c r="U14"/>
  <c r="N14"/>
  <c r="F14"/>
  <c r="U13"/>
  <c r="F13"/>
  <c r="U12"/>
  <c r="N12"/>
  <c r="F12"/>
  <c r="U11"/>
  <c r="U10"/>
  <c r="N10"/>
  <c r="F10"/>
  <c r="U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F74"/>
  <c r="U73"/>
  <c r="U72"/>
  <c r="F72"/>
  <c r="U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U58"/>
  <c r="F58"/>
  <c r="U57"/>
  <c r="U56"/>
  <c r="F56"/>
  <c r="U55"/>
  <c r="U54"/>
  <c r="F54"/>
  <c r="U53"/>
  <c r="N53"/>
  <c r="U52"/>
  <c r="F52"/>
  <c r="U51"/>
  <c r="N51"/>
  <c r="U50"/>
  <c r="N50"/>
  <c r="F50"/>
  <c r="U49"/>
  <c r="N49"/>
  <c r="U48"/>
  <c r="F48"/>
  <c r="U47"/>
  <c r="N47"/>
  <c r="U46"/>
  <c r="F46"/>
  <c r="U45"/>
  <c r="U44"/>
  <c r="F44"/>
  <c r="U43"/>
  <c r="N43"/>
  <c r="U42"/>
  <c r="F42"/>
  <c r="U41"/>
  <c r="U40"/>
  <c r="F40"/>
  <c r="U39"/>
  <c r="N39"/>
  <c r="F39"/>
  <c r="U38"/>
  <c r="F38"/>
  <c r="U37"/>
  <c r="N37"/>
  <c r="U36"/>
  <c r="F36"/>
  <c r="U35"/>
  <c r="N35"/>
  <c r="U34"/>
  <c r="N34"/>
  <c r="F34"/>
  <c r="U33"/>
  <c r="N33"/>
  <c r="F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U22"/>
  <c r="F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F84"/>
  <c r="U83"/>
  <c r="F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F4"/>
  <c r="U3"/>
  <c r="L99"/>
  <c r="A1"/>
  <c r="F4" i="62" l="1"/>
  <c r="C99" i="55"/>
  <c r="C99" i="63"/>
  <c r="F5"/>
  <c r="C99" i="56"/>
  <c r="F98" i="58"/>
  <c r="B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N40"/>
  <c r="O40" s="1"/>
  <c r="N44"/>
  <c r="O44" s="1"/>
  <c r="N48"/>
  <c r="O48" s="1"/>
  <c r="N52"/>
  <c r="N55"/>
  <c r="N56"/>
  <c r="N59"/>
  <c r="N60"/>
  <c r="N63"/>
  <c r="N64"/>
  <c r="O64" s="1"/>
  <c r="N67"/>
  <c r="N68"/>
  <c r="N71"/>
  <c r="N72"/>
  <c r="O72" s="1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N82"/>
  <c r="N85"/>
  <c r="N86"/>
  <c r="O86" s="1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24"/>
  <c r="V24" i="56"/>
  <c r="V26"/>
  <c r="O35"/>
  <c r="V40"/>
  <c r="V42"/>
  <c r="O51"/>
  <c r="N8" i="55"/>
  <c r="F9"/>
  <c r="I99"/>
  <c r="M99"/>
  <c r="N12"/>
  <c r="F13"/>
  <c r="G26"/>
  <c r="N28"/>
  <c r="O28" s="1"/>
  <c r="F29"/>
  <c r="N44"/>
  <c r="O44" s="1"/>
  <c r="F45"/>
  <c r="G58"/>
  <c r="N60"/>
  <c r="O60" s="1"/>
  <c r="F61"/>
  <c r="O64"/>
  <c r="O72"/>
  <c r="O80"/>
  <c r="O92"/>
  <c r="O65" i="56"/>
  <c r="V66" i="55"/>
  <c r="O15" i="56"/>
  <c r="V36"/>
  <c r="O47"/>
  <c r="V52"/>
  <c r="V59"/>
  <c r="O70"/>
  <c r="V94"/>
  <c r="V28" i="55"/>
  <c r="V44"/>
  <c r="V60"/>
  <c r="V11" i="56"/>
  <c r="V27"/>
  <c r="V32"/>
  <c r="V48"/>
  <c r="V50"/>
  <c r="B99" i="55"/>
  <c r="F3"/>
  <c r="K99"/>
  <c r="F5"/>
  <c r="O19"/>
  <c r="N20"/>
  <c r="O20" s="1"/>
  <c r="F21"/>
  <c r="N36"/>
  <c r="O36" s="1"/>
  <c r="F37"/>
  <c r="N52"/>
  <c r="O52" s="1"/>
  <c r="F53"/>
  <c r="O68"/>
  <c r="O76"/>
  <c r="O84"/>
  <c r="O69" i="56"/>
  <c r="O70" i="55"/>
  <c r="O7" i="56"/>
  <c r="O23"/>
  <c r="V28"/>
  <c r="V39"/>
  <c r="V44"/>
  <c r="V63"/>
  <c r="V82"/>
  <c r="J99" i="55"/>
  <c r="N24"/>
  <c r="O24" s="1"/>
  <c r="N40"/>
  <c r="O40" s="1"/>
  <c r="N56"/>
  <c r="O56" s="1"/>
  <c r="O96"/>
  <c r="V25" i="58"/>
  <c r="V38"/>
  <c r="V54"/>
  <c r="V75" i="55"/>
  <c r="V60" i="56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64" i="55"/>
  <c r="V68"/>
  <c r="V72"/>
  <c r="V76"/>
  <c r="V80"/>
  <c r="V84"/>
  <c r="V88"/>
  <c r="V92"/>
  <c r="V96"/>
  <c r="F3" i="56"/>
  <c r="F99" s="1"/>
  <c r="V37"/>
  <c r="V53"/>
  <c r="V65"/>
  <c r="V69"/>
  <c r="V77"/>
  <c r="V85"/>
  <c r="N3" i="57"/>
  <c r="V46" i="58"/>
  <c r="V65"/>
  <c r="N3" i="56"/>
  <c r="G88" i="57"/>
  <c r="N90"/>
  <c r="F91"/>
  <c r="K99" i="58"/>
  <c r="U99"/>
  <c r="F9"/>
  <c r="F17"/>
  <c r="V26"/>
  <c r="O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6" i="55" l="1"/>
  <c r="O98"/>
  <c r="O92" i="56"/>
  <c r="O84"/>
  <c r="O76"/>
  <c r="O68"/>
  <c r="O60"/>
  <c r="O52"/>
  <c r="O36"/>
  <c r="O38" i="55"/>
  <c r="O62"/>
  <c r="O46"/>
  <c r="O14"/>
  <c r="O9"/>
  <c r="O93" i="56"/>
  <c r="O45"/>
  <c r="O9"/>
  <c r="O78"/>
  <c r="O66"/>
  <c r="O62"/>
  <c r="O54"/>
  <c r="O46"/>
  <c r="O30"/>
  <c r="O26"/>
  <c r="O10"/>
  <c r="O56"/>
  <c r="O78" i="55"/>
  <c r="O74"/>
  <c r="O66"/>
  <c r="V61" i="56"/>
  <c r="V9"/>
  <c r="O21"/>
  <c r="O30" i="55"/>
  <c r="O27"/>
  <c r="G18"/>
  <c r="O18" s="1"/>
  <c r="O81" i="56"/>
  <c r="V56"/>
  <c r="V45"/>
  <c r="G3"/>
  <c r="V3" s="1"/>
  <c r="O97"/>
  <c r="V93"/>
  <c r="O89"/>
  <c r="O85"/>
  <c r="O57"/>
  <c r="O49"/>
  <c r="V33"/>
  <c r="O29"/>
  <c r="O25"/>
  <c r="V18"/>
  <c r="O13"/>
  <c r="V5"/>
  <c r="O71" i="55"/>
  <c r="V51"/>
  <c r="V16"/>
  <c r="O12"/>
  <c r="O93" i="58"/>
  <c r="O45"/>
  <c r="G94" i="57"/>
  <c r="V94" s="1"/>
  <c r="O57" i="58"/>
  <c r="O74"/>
  <c r="G70" i="57"/>
  <c r="V70" s="1"/>
  <c r="G66"/>
  <c r="V66" s="1"/>
  <c r="G54"/>
  <c r="V54" s="1"/>
  <c r="G22"/>
  <c r="V22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O49" l="1"/>
  <c r="O3" i="56"/>
  <c r="O5" i="57"/>
  <c r="O54"/>
  <c r="O94"/>
  <c r="O22"/>
  <c r="O11" i="58"/>
  <c r="O43"/>
  <c r="O66" i="57"/>
  <c r="O4" i="56"/>
  <c r="V13" i="57"/>
  <c r="O77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N77" i="78"/>
  <c r="G66"/>
  <c r="N5"/>
  <c r="B11"/>
  <c r="Q59"/>
  <c r="K74"/>
  <c r="I75"/>
  <c r="N76"/>
  <c r="H76"/>
  <c r="J90"/>
  <c r="B26"/>
  <c r="G35"/>
  <c r="L66"/>
  <c r="K28"/>
  <c r="L28"/>
  <c r="B20"/>
  <c r="L30"/>
  <c r="N87"/>
  <c r="H2"/>
  <c r="J51"/>
  <c r="L7"/>
  <c r="N28"/>
  <c r="B51"/>
  <c r="B44"/>
  <c r="B90"/>
  <c r="L58"/>
  <c r="G78"/>
  <c r="O55"/>
  <c r="L32"/>
  <c r="H45"/>
  <c r="G64"/>
  <c r="I47"/>
  <c r="B77"/>
  <c r="O38"/>
  <c r="H65"/>
  <c r="Q47"/>
  <c r="L69"/>
  <c r="L18"/>
  <c r="H74"/>
  <c r="B84"/>
  <c r="L65"/>
  <c r="N94"/>
  <c r="N52"/>
  <c r="B59"/>
  <c r="O27"/>
  <c r="P41"/>
  <c r="G58"/>
  <c r="G85"/>
  <c r="N89"/>
  <c r="O94"/>
  <c r="B46"/>
  <c r="I37"/>
  <c r="K16"/>
  <c r="G40"/>
  <c r="H59"/>
  <c r="N18"/>
  <c r="L75"/>
  <c r="G55"/>
  <c r="K29"/>
  <c r="L80"/>
  <c r="P64"/>
  <c r="H84"/>
  <c r="J33"/>
  <c r="Q93"/>
  <c r="Q84"/>
  <c r="G7"/>
  <c r="P38"/>
  <c r="Q19"/>
  <c r="I49"/>
  <c r="P54"/>
  <c r="I78"/>
  <c r="K93"/>
  <c r="J23"/>
  <c r="Q39"/>
  <c r="K95"/>
  <c r="O87"/>
  <c r="B61"/>
  <c r="J11"/>
  <c r="J72"/>
  <c r="I33"/>
  <c r="C1"/>
  <c r="K97"/>
  <c r="I41"/>
  <c r="K86"/>
  <c r="H5"/>
  <c r="K39"/>
  <c r="B14"/>
  <c r="B66"/>
  <c r="K4"/>
  <c r="L40"/>
  <c r="O83"/>
  <c r="Q22"/>
  <c r="O82"/>
  <c r="J87"/>
  <c r="G18"/>
  <c r="J3"/>
  <c r="K66"/>
  <c r="L45"/>
  <c r="Q30"/>
  <c r="P60"/>
  <c r="N19"/>
  <c r="K71"/>
  <c r="O88"/>
  <c r="O72"/>
  <c r="P36"/>
  <c r="O35"/>
  <c r="O61"/>
  <c r="K58"/>
  <c r="L25"/>
  <c r="I89"/>
  <c r="Q78"/>
  <c r="J36"/>
  <c r="I93"/>
  <c r="O9"/>
  <c r="G8"/>
  <c r="P29"/>
  <c r="I66"/>
  <c r="K76"/>
  <c r="O69"/>
  <c r="G80"/>
  <c r="J55"/>
  <c r="H55"/>
  <c r="I11"/>
  <c r="O66"/>
  <c r="O19"/>
  <c r="Q25"/>
  <c r="Q55"/>
  <c r="B43"/>
  <c r="Q6"/>
  <c r="P92"/>
  <c r="Q68"/>
  <c r="I88"/>
  <c r="K26"/>
  <c r="J92"/>
  <c r="G96"/>
  <c r="O78"/>
  <c r="P89"/>
  <c r="J56"/>
  <c r="I9"/>
  <c r="N30"/>
  <c r="G77"/>
  <c r="H82"/>
  <c r="B33"/>
  <c r="B76"/>
  <c r="P52"/>
  <c r="N39"/>
  <c r="H89"/>
  <c r="N78"/>
  <c r="P78"/>
  <c r="P28"/>
  <c r="G74"/>
  <c r="H35"/>
  <c r="O85"/>
  <c r="K41"/>
  <c r="I26"/>
  <c r="P27"/>
  <c r="H27"/>
  <c r="G54"/>
  <c r="B78"/>
  <c r="I24"/>
  <c r="H73"/>
  <c r="O79"/>
  <c r="H71"/>
  <c r="J27"/>
  <c r="L24"/>
  <c r="P74"/>
  <c r="I81"/>
  <c r="N59"/>
  <c r="L87"/>
  <c r="H12"/>
  <c r="B88"/>
  <c r="G76"/>
  <c r="N81"/>
  <c r="I71"/>
  <c r="L79"/>
  <c r="J42"/>
  <c r="O39"/>
  <c r="L85"/>
  <c r="K81"/>
  <c r="G22"/>
  <c r="H16"/>
  <c r="L64"/>
  <c r="N9"/>
  <c r="L21"/>
  <c r="K10"/>
  <c r="P9"/>
  <c r="K59"/>
  <c r="N47"/>
  <c r="I34"/>
  <c r="N42"/>
  <c r="O65"/>
  <c r="P50"/>
  <c r="I44"/>
  <c r="H51"/>
  <c r="H36"/>
  <c r="O47"/>
  <c r="K49"/>
  <c r="H92"/>
  <c r="L4"/>
  <c r="H9"/>
  <c r="K54"/>
  <c r="K64"/>
  <c r="B24"/>
  <c r="O6"/>
  <c r="K46"/>
  <c r="B69"/>
  <c r="N68"/>
  <c r="J80"/>
  <c r="K13"/>
  <c r="I85"/>
  <c r="G69"/>
  <c r="L13"/>
  <c r="I56"/>
  <c r="Q40"/>
  <c r="N44"/>
  <c r="N55"/>
  <c r="P69"/>
  <c r="O14"/>
  <c r="J63"/>
  <c r="O70"/>
  <c r="N90"/>
  <c r="O11"/>
  <c r="P4"/>
  <c r="P43"/>
  <c r="G56"/>
  <c r="G63"/>
  <c r="P5"/>
  <c r="I39"/>
  <c r="Q66"/>
  <c r="Q13"/>
  <c r="J9"/>
  <c r="L55"/>
  <c r="I55"/>
  <c r="N74"/>
  <c r="J43"/>
  <c r="H78"/>
  <c r="Q28"/>
  <c r="J13"/>
  <c r="H64"/>
  <c r="Q11"/>
  <c r="O89"/>
  <c r="B98"/>
  <c r="L34"/>
  <c r="I86"/>
  <c r="Q87"/>
  <c r="N27"/>
  <c r="H79"/>
  <c r="K91"/>
  <c r="K38"/>
  <c r="L54"/>
  <c r="G29"/>
  <c r="L98"/>
  <c r="P85"/>
  <c r="Q98"/>
  <c r="Q86"/>
  <c r="G38"/>
  <c r="L94"/>
  <c r="O23"/>
  <c r="L71"/>
  <c r="O46"/>
  <c r="Q36"/>
  <c r="P22"/>
  <c r="I57"/>
  <c r="Q43"/>
  <c r="H42"/>
  <c r="O60"/>
  <c r="K98"/>
  <c r="I92"/>
  <c r="K14"/>
  <c r="H98"/>
  <c r="I14"/>
  <c r="H14"/>
  <c r="N93"/>
  <c r="B91"/>
  <c r="P10"/>
  <c r="H90"/>
  <c r="H68"/>
  <c r="P46"/>
  <c r="G95"/>
  <c r="H24"/>
  <c r="I8"/>
  <c r="H18"/>
  <c r="J35"/>
  <c r="H96"/>
  <c r="O4"/>
  <c r="H95"/>
  <c r="L56"/>
  <c r="P24"/>
  <c r="Q44"/>
  <c r="I32"/>
  <c r="K79"/>
  <c r="B65"/>
  <c r="I7"/>
  <c r="J77"/>
  <c r="K44"/>
  <c r="G24"/>
  <c r="I74"/>
  <c r="P70"/>
  <c r="J26"/>
  <c r="N40"/>
  <c r="G51"/>
  <c r="O57"/>
  <c r="I96"/>
  <c r="B6"/>
  <c r="H41"/>
  <c r="K70"/>
  <c r="G46"/>
  <c r="L41"/>
  <c r="G52"/>
  <c r="O20"/>
  <c r="K31"/>
  <c r="I23"/>
  <c r="P98"/>
  <c r="Q5"/>
  <c r="H66"/>
  <c r="B40"/>
  <c r="B57"/>
  <c r="G97"/>
  <c r="P44"/>
  <c r="O25"/>
  <c r="I67"/>
  <c r="K57"/>
  <c r="J62"/>
  <c r="K52"/>
  <c r="P66"/>
  <c r="L17"/>
  <c r="O24"/>
  <c r="K37"/>
  <c r="Q90"/>
  <c r="L16"/>
  <c r="P13"/>
  <c r="K61"/>
  <c r="I6"/>
  <c r="O97"/>
  <c r="N71"/>
  <c r="H30"/>
  <c r="O52"/>
  <c r="I30"/>
  <c r="K62"/>
  <c r="H19"/>
  <c r="H83"/>
  <c r="K60"/>
  <c r="J75"/>
  <c r="O71"/>
  <c r="L37"/>
  <c r="J39"/>
  <c r="J19"/>
  <c r="I25"/>
  <c r="K3"/>
  <c r="K65"/>
  <c r="K7"/>
  <c r="N75"/>
  <c r="K12"/>
  <c r="B79"/>
  <c r="L93"/>
  <c r="B13"/>
  <c r="I10"/>
  <c r="L38"/>
  <c r="L35"/>
  <c r="B2"/>
  <c r="K18"/>
  <c r="P81"/>
  <c r="I52"/>
  <c r="J91"/>
  <c r="J46"/>
  <c r="J50"/>
  <c r="P97"/>
  <c r="L20"/>
  <c r="Q94"/>
  <c r="O91"/>
  <c r="G2"/>
  <c r="G5"/>
  <c r="O44"/>
  <c r="I21"/>
  <c r="N8"/>
  <c r="O73"/>
  <c r="Q65"/>
  <c r="J54"/>
  <c r="J59"/>
  <c r="K15"/>
  <c r="K19"/>
  <c r="I29"/>
  <c r="Q92"/>
  <c r="K69"/>
  <c r="Q8"/>
  <c r="J38"/>
  <c r="N41"/>
  <c r="Q83"/>
  <c r="P91"/>
  <c r="N69"/>
  <c r="K68"/>
  <c r="L11"/>
  <c r="N97"/>
  <c r="B38"/>
  <c r="K43"/>
  <c r="N43"/>
  <c r="P76"/>
  <c r="L3"/>
  <c r="G12"/>
  <c r="L63"/>
  <c r="H34"/>
  <c r="O74"/>
  <c r="B68"/>
  <c r="B92"/>
  <c r="J16"/>
  <c r="B64"/>
  <c r="J31"/>
  <c r="B42"/>
  <c r="G83"/>
  <c r="H85"/>
  <c r="K67"/>
  <c r="N34"/>
  <c r="B31"/>
  <c r="O92"/>
  <c r="B4"/>
  <c r="L43"/>
  <c r="N21"/>
  <c r="K51"/>
  <c r="P94"/>
  <c r="G33"/>
  <c r="O8"/>
  <c r="G28"/>
  <c r="L62"/>
  <c r="Q53"/>
  <c r="H70"/>
  <c r="G79"/>
  <c r="L27"/>
  <c r="O77"/>
  <c r="I70"/>
  <c r="N24"/>
  <c r="I64"/>
  <c r="P19"/>
  <c r="O96"/>
  <c r="Q85"/>
  <c r="N61"/>
  <c r="B52"/>
  <c r="O34"/>
  <c r="H62"/>
  <c r="O75"/>
  <c r="K8"/>
  <c r="J52"/>
  <c r="K21"/>
  <c r="Q32"/>
  <c r="B63"/>
  <c r="N48"/>
  <c r="B95"/>
  <c r="N33"/>
  <c r="G19"/>
  <c r="P73"/>
  <c r="P25"/>
  <c r="G11"/>
  <c r="Q46"/>
  <c r="Q96"/>
  <c r="G9"/>
  <c r="N80"/>
  <c r="J84"/>
  <c r="I98"/>
  <c r="N49"/>
  <c r="B15"/>
  <c r="L82"/>
  <c r="L26"/>
  <c r="B93"/>
  <c r="P59"/>
  <c r="I15"/>
  <c r="Q50"/>
  <c r="I87"/>
  <c r="G26"/>
  <c r="K34"/>
  <c r="J24"/>
  <c r="Q21"/>
  <c r="G84"/>
  <c r="L15"/>
  <c r="H32"/>
  <c r="H15"/>
  <c r="O59"/>
  <c r="Q80"/>
  <c r="I68"/>
  <c r="Q10"/>
  <c r="I20"/>
  <c r="N82"/>
  <c r="I97"/>
  <c r="J65"/>
  <c r="O17"/>
  <c r="K20"/>
  <c r="Q17"/>
  <c r="N10"/>
  <c r="N25"/>
  <c r="G16"/>
  <c r="N64"/>
  <c r="I53"/>
  <c r="N20"/>
  <c r="I31"/>
  <c r="N26"/>
  <c r="K55"/>
  <c r="O32"/>
  <c r="B54"/>
  <c r="I69"/>
  <c r="J60"/>
  <c r="J58"/>
  <c r="J28"/>
  <c r="J8"/>
  <c r="G36"/>
  <c r="I65"/>
  <c r="G92"/>
  <c r="P33"/>
  <c r="I95"/>
  <c r="L60"/>
  <c r="Q73"/>
  <c r="Q48"/>
  <c r="P82"/>
  <c r="J74"/>
  <c r="G30"/>
  <c r="L46"/>
  <c r="O21"/>
  <c r="F1"/>
  <c r="H20"/>
  <c r="K17"/>
  <c r="O49"/>
  <c r="O68"/>
  <c r="B25"/>
  <c r="J41"/>
  <c r="B45"/>
  <c r="I73"/>
  <c r="G42"/>
  <c r="N45"/>
  <c r="J37"/>
  <c r="L53"/>
  <c r="B30"/>
  <c r="K35"/>
  <c r="O48"/>
  <c r="H87"/>
  <c r="Q58"/>
  <c r="N58"/>
  <c r="G20"/>
  <c r="N73"/>
  <c r="I28"/>
  <c r="P77"/>
  <c r="K50"/>
  <c r="J89"/>
  <c r="G15"/>
  <c r="O15"/>
  <c r="J18"/>
  <c r="L73"/>
  <c r="B35"/>
  <c r="B70"/>
  <c r="J83"/>
  <c r="N31"/>
  <c r="Q52"/>
  <c r="K32"/>
  <c r="G49"/>
  <c r="P34"/>
  <c r="O16"/>
  <c r="J82"/>
  <c r="O54"/>
  <c r="L52"/>
  <c r="H58"/>
  <c r="Q57"/>
  <c r="O90"/>
  <c r="G67"/>
  <c r="G53"/>
  <c r="O41"/>
  <c r="P47"/>
  <c r="I80"/>
  <c r="H54"/>
  <c r="B87"/>
  <c r="I79"/>
  <c r="L23"/>
  <c r="Q49"/>
  <c r="H3"/>
  <c r="L92"/>
  <c r="L88"/>
  <c r="P96"/>
  <c r="Q72"/>
  <c r="J40"/>
  <c r="J98"/>
  <c r="G57"/>
  <c r="P30"/>
  <c r="P15"/>
  <c r="N84"/>
  <c r="J32"/>
  <c r="B83"/>
  <c r="K89"/>
  <c r="K53"/>
  <c r="G59"/>
  <c r="J81"/>
  <c r="Q69"/>
  <c r="H7"/>
  <c r="B56"/>
  <c r="J47"/>
  <c r="I18"/>
  <c r="B19"/>
  <c r="H91"/>
  <c r="B50"/>
  <c r="G68"/>
  <c r="H48"/>
  <c r="K84"/>
  <c r="P68"/>
  <c r="N91"/>
  <c r="G60"/>
  <c r="N29"/>
  <c r="L47"/>
  <c r="J66"/>
  <c r="L44"/>
  <c r="P53"/>
  <c r="J71"/>
  <c r="N63"/>
  <c r="H49"/>
  <c r="P11"/>
  <c r="P8"/>
  <c r="G27"/>
  <c r="K42"/>
  <c r="H56"/>
  <c r="K9"/>
  <c r="I84"/>
  <c r="I54"/>
  <c r="B97"/>
  <c r="B81"/>
  <c r="K36"/>
  <c r="B47"/>
  <c r="H11"/>
  <c r="N32"/>
  <c r="Q67"/>
  <c r="K5"/>
  <c r="H94"/>
  <c r="O42"/>
  <c r="B7"/>
  <c r="N96"/>
  <c r="Q41"/>
  <c r="Q34"/>
  <c r="J14"/>
  <c r="Q35"/>
  <c r="O31"/>
  <c r="O64"/>
  <c r="O5"/>
  <c r="O40"/>
  <c r="Q62"/>
  <c r="H33"/>
  <c r="P32"/>
  <c r="N13"/>
  <c r="Q33"/>
  <c r="B12"/>
  <c r="Q82"/>
  <c r="N62"/>
  <c r="J22"/>
  <c r="K80"/>
  <c r="P55"/>
  <c r="H63"/>
  <c r="J76"/>
  <c r="P3"/>
  <c r="G86"/>
  <c r="O98"/>
  <c r="I60"/>
  <c r="H31"/>
  <c r="P88"/>
  <c r="P18"/>
  <c r="H93"/>
  <c r="K47"/>
  <c r="B62"/>
  <c r="I40"/>
  <c r="P86"/>
  <c r="P51"/>
  <c r="I50"/>
  <c r="O80"/>
  <c r="L68"/>
  <c r="B73"/>
  <c r="P23"/>
  <c r="J25"/>
  <c r="P79"/>
  <c r="J17"/>
  <c r="N98"/>
  <c r="L57"/>
  <c r="K96"/>
  <c r="N67"/>
  <c r="G10"/>
  <c r="P42"/>
  <c r="L67"/>
  <c r="N86"/>
  <c r="G90"/>
  <c r="K56"/>
  <c r="L97"/>
  <c r="L48"/>
  <c r="J44"/>
  <c r="I17"/>
  <c r="O28"/>
  <c r="H52"/>
  <c r="N66"/>
  <c r="P16"/>
  <c r="I36"/>
  <c r="N16"/>
  <c r="J85"/>
  <c r="G87"/>
  <c r="Q79"/>
  <c r="H86"/>
  <c r="B17"/>
  <c r="G71"/>
  <c r="P48"/>
  <c r="N11"/>
  <c r="N92"/>
  <c r="I83"/>
  <c r="G91"/>
  <c r="I27"/>
  <c r="H77"/>
  <c r="G23"/>
  <c r="G50"/>
  <c r="P65"/>
  <c r="N51"/>
  <c r="Q88"/>
  <c r="L81"/>
  <c r="G88"/>
  <c r="L5"/>
  <c r="K25"/>
  <c r="N4"/>
  <c r="K72"/>
  <c r="I42"/>
  <c r="K24"/>
  <c r="O30"/>
  <c r="B9"/>
  <c r="J70"/>
  <c r="I76"/>
  <c r="N72"/>
  <c r="J64"/>
  <c r="O36"/>
  <c r="G44"/>
  <c r="I5"/>
  <c r="H40"/>
  <c r="G70"/>
  <c r="N38"/>
  <c r="L83"/>
  <c r="G72"/>
  <c r="G89"/>
  <c r="L42"/>
  <c r="G3"/>
  <c r="P39"/>
  <c r="G45"/>
  <c r="B72"/>
  <c r="Q61"/>
  <c r="N50"/>
  <c r="K63"/>
  <c r="J79"/>
  <c r="Q63"/>
  <c r="B39"/>
  <c r="I61"/>
  <c r="O62"/>
  <c r="L77"/>
  <c r="H23"/>
  <c r="L89"/>
  <c r="H28"/>
  <c r="I77"/>
  <c r="G82"/>
  <c r="L59"/>
  <c r="J78"/>
  <c r="B3"/>
  <c r="Q24"/>
  <c r="Q51"/>
  <c r="O18"/>
  <c r="H37"/>
  <c r="G32"/>
  <c r="G48"/>
  <c r="J45"/>
  <c r="Q38"/>
  <c r="P21"/>
  <c r="L86"/>
  <c r="Q74"/>
  <c r="K23"/>
  <c r="P26"/>
  <c r="L72"/>
  <c r="P67"/>
  <c r="I46"/>
  <c r="I38"/>
  <c r="J95"/>
  <c r="I51"/>
  <c r="B53"/>
  <c r="P17"/>
  <c r="G4"/>
  <c r="D1"/>
  <c r="Q70"/>
  <c r="B82"/>
  <c r="N14"/>
  <c r="N54"/>
  <c r="G13"/>
  <c r="B27"/>
  <c r="H50"/>
  <c r="L12"/>
  <c r="N6"/>
  <c r="Q12"/>
  <c r="G73"/>
  <c r="K40"/>
  <c r="B8"/>
  <c r="Q75"/>
  <c r="I48"/>
  <c r="H60"/>
  <c r="H38"/>
  <c r="K90"/>
  <c r="G34"/>
  <c r="H26"/>
  <c r="H57"/>
  <c r="N15"/>
  <c r="P57"/>
  <c r="Q60"/>
  <c r="K11"/>
  <c r="O81"/>
  <c r="N3"/>
  <c r="J61"/>
  <c r="H4"/>
  <c r="B58"/>
  <c r="P95"/>
  <c r="Q23"/>
  <c r="L74"/>
  <c r="B74"/>
  <c r="J53"/>
  <c r="K75"/>
  <c r="O58"/>
  <c r="I72"/>
  <c r="O13"/>
  <c r="B23"/>
  <c r="I4"/>
  <c r="K78"/>
  <c r="K87"/>
  <c r="B85"/>
  <c r="I90"/>
  <c r="O53"/>
  <c r="B71"/>
  <c r="N23"/>
  <c r="Q26"/>
  <c r="Q31"/>
  <c r="J49"/>
  <c r="L91"/>
  <c r="L50"/>
  <c r="Q3"/>
  <c r="H13"/>
  <c r="L70"/>
  <c r="L95"/>
  <c r="Q97"/>
  <c r="J30"/>
  <c r="O22"/>
  <c r="Q15"/>
  <c r="L36"/>
  <c r="B5"/>
  <c r="B16"/>
  <c r="O51"/>
  <c r="H47"/>
  <c r="H6"/>
  <c r="O43"/>
  <c r="L51"/>
  <c r="O7"/>
  <c r="P61"/>
  <c r="N53"/>
  <c r="B55"/>
  <c r="G39"/>
  <c r="J93"/>
  <c r="K48"/>
  <c r="G41"/>
  <c r="P40"/>
  <c r="B32"/>
  <c r="N60"/>
  <c r="I94"/>
  <c r="P62"/>
  <c r="P87"/>
  <c r="P7"/>
  <c r="P58"/>
  <c r="Q76"/>
  <c r="K30"/>
  <c r="L78"/>
  <c r="Q16"/>
  <c r="G21"/>
  <c r="G81"/>
  <c r="L8"/>
  <c r="J97"/>
  <c r="I3"/>
  <c r="G47"/>
  <c r="I22"/>
  <c r="H67"/>
  <c r="B18"/>
  <c r="P93"/>
  <c r="P80"/>
  <c r="L33"/>
  <c r="J34"/>
  <c r="N83"/>
  <c r="H81"/>
  <c r="O37"/>
  <c r="P56"/>
  <c r="P84"/>
  <c r="B10"/>
  <c r="O33"/>
  <c r="K33"/>
  <c r="O26"/>
  <c r="B60"/>
  <c r="G94"/>
  <c r="B96"/>
  <c r="L39"/>
  <c r="P37"/>
  <c r="H72"/>
  <c r="B75"/>
  <c r="K94"/>
  <c r="B94"/>
  <c r="J29"/>
  <c r="I63"/>
  <c r="B41"/>
  <c r="Q64"/>
  <c r="O86"/>
  <c r="P63"/>
  <c r="H17"/>
  <c r="J48"/>
  <c r="G37"/>
  <c r="G6"/>
  <c r="I58"/>
  <c r="J7"/>
  <c r="Q91"/>
  <c r="G31"/>
  <c r="B29"/>
  <c r="B80"/>
  <c r="P6"/>
  <c r="Q45"/>
  <c r="N88"/>
  <c r="G43"/>
  <c r="J5"/>
  <c r="Q37"/>
  <c r="Q54"/>
  <c r="I13"/>
  <c r="J68"/>
  <c r="G98"/>
  <c r="Q20"/>
  <c r="I91"/>
  <c r="O76"/>
  <c r="K45"/>
  <c r="Q18"/>
  <c r="H44"/>
  <c r="H8"/>
  <c r="J21"/>
  <c r="G25"/>
  <c r="K27"/>
  <c r="O93"/>
  <c r="O45"/>
  <c r="O67"/>
  <c r="G75"/>
  <c r="J67"/>
  <c r="L96"/>
  <c r="J94"/>
  <c r="H39"/>
  <c r="B22"/>
  <c r="J4"/>
  <c r="K73"/>
  <c r="L10"/>
  <c r="P12"/>
  <c r="L29"/>
  <c r="I35"/>
  <c r="H29"/>
  <c r="O3"/>
  <c r="B37"/>
  <c r="O12"/>
  <c r="G93"/>
  <c r="L49"/>
  <c r="N12"/>
  <c r="B21"/>
  <c r="I59"/>
  <c r="P14"/>
  <c r="Q29"/>
  <c r="G62"/>
  <c r="L61"/>
  <c r="J57"/>
  <c r="O95"/>
  <c r="K83"/>
  <c r="Q95"/>
  <c r="P75"/>
  <c r="O50"/>
  <c r="L19"/>
  <c r="N46"/>
  <c r="B49"/>
  <c r="O29"/>
  <c r="N37"/>
  <c r="B34"/>
  <c r="L31"/>
  <c r="B86"/>
  <c r="G65"/>
  <c r="E1"/>
  <c r="H53"/>
  <c r="H21"/>
  <c r="L90"/>
  <c r="H61"/>
  <c r="J10"/>
  <c r="L84"/>
  <c r="I62"/>
  <c r="I43"/>
  <c r="P71"/>
  <c r="B89"/>
  <c r="N70"/>
  <c r="N22"/>
  <c r="H69"/>
  <c r="B48"/>
  <c r="N65"/>
  <c r="B67"/>
  <c r="P45"/>
  <c r="K22"/>
  <c r="H97"/>
  <c r="G17"/>
  <c r="H22"/>
  <c r="K77"/>
  <c r="O10"/>
  <c r="J6"/>
  <c r="H43"/>
  <c r="Q4"/>
  <c r="P90"/>
  <c r="K88"/>
  <c r="K85"/>
  <c r="L9"/>
  <c r="P83"/>
  <c r="Q27"/>
  <c r="L76"/>
  <c r="N56"/>
  <c r="B28"/>
  <c r="N7"/>
  <c r="H80"/>
  <c r="N95"/>
  <c r="J69"/>
  <c r="Q42"/>
  <c r="P35"/>
  <c r="Q89"/>
  <c r="J86"/>
  <c r="G14"/>
  <c r="I12"/>
  <c r="N36"/>
  <c r="H75"/>
  <c r="J73"/>
  <c r="O63"/>
  <c r="P72"/>
  <c r="I45"/>
  <c r="K92"/>
  <c r="P20"/>
  <c r="J20"/>
  <c r="Q71"/>
  <c r="O56"/>
  <c r="I19"/>
  <c r="L22"/>
  <c r="J96"/>
  <c r="P31"/>
  <c r="L6"/>
  <c r="Q9"/>
  <c r="Q81"/>
  <c r="O84"/>
  <c r="N79"/>
  <c r="N57"/>
  <c r="J88"/>
  <c r="N85"/>
  <c r="B36"/>
  <c r="H25"/>
  <c r="Q56"/>
  <c r="G61"/>
  <c r="P49"/>
  <c r="I82"/>
  <c r="I16"/>
  <c r="N35"/>
  <c r="K82"/>
  <c r="Q7"/>
  <c r="K6"/>
  <c r="Q14"/>
  <c r="N17"/>
  <c r="Q77"/>
  <c r="L14"/>
  <c r="J15"/>
  <c r="H10"/>
  <c r="J12"/>
  <c r="H88"/>
  <c r="H46"/>
  <c r="R17" l="1"/>
  <c r="R35"/>
  <c r="M16"/>
  <c r="M82"/>
  <c r="F36"/>
  <c r="C36"/>
  <c r="D36"/>
  <c r="E36"/>
  <c r="R85"/>
  <c r="R57"/>
  <c r="R79"/>
  <c r="M19"/>
  <c r="M45"/>
  <c r="R36"/>
  <c r="M12"/>
  <c r="R95"/>
  <c r="R7"/>
  <c r="C28"/>
  <c r="F28"/>
  <c r="D28"/>
  <c r="E28"/>
  <c r="R56"/>
  <c r="D67"/>
  <c r="E67"/>
  <c r="C67"/>
  <c r="F67"/>
  <c r="R65"/>
  <c r="E48"/>
  <c r="F48"/>
  <c r="C48"/>
  <c r="D48"/>
  <c r="R22"/>
  <c r="R70"/>
  <c r="E89"/>
  <c r="D89"/>
  <c r="C89"/>
  <c r="F89"/>
  <c r="M43"/>
  <c r="M62"/>
  <c r="C86"/>
  <c r="D86"/>
  <c r="F86"/>
  <c r="E86"/>
  <c r="C34"/>
  <c r="E34"/>
  <c r="F34"/>
  <c r="D34"/>
  <c r="R37"/>
  <c r="C49"/>
  <c r="E49"/>
  <c r="F49"/>
  <c r="D49"/>
  <c r="R46"/>
  <c r="M59"/>
  <c r="D21"/>
  <c r="F21"/>
  <c r="E21"/>
  <c r="C21"/>
  <c r="R12"/>
  <c r="F37"/>
  <c r="E37"/>
  <c r="D37"/>
  <c r="C37"/>
  <c r="O99"/>
  <c r="M35"/>
  <c r="D22"/>
  <c r="E22"/>
  <c r="F22"/>
  <c r="C22"/>
  <c r="M91"/>
  <c r="M13"/>
  <c r="R88"/>
  <c r="E80"/>
  <c r="F80"/>
  <c r="C80"/>
  <c r="D80"/>
  <c r="C29"/>
  <c r="D29"/>
  <c r="F29"/>
  <c r="E29"/>
  <c r="M58"/>
  <c r="D41"/>
  <c r="E41"/>
  <c r="F41"/>
  <c r="C41"/>
  <c r="M63"/>
  <c r="E94"/>
  <c r="C94"/>
  <c r="D94"/>
  <c r="F94"/>
  <c r="D75"/>
  <c r="E75"/>
  <c r="C75"/>
  <c r="F75"/>
  <c r="E96"/>
  <c r="F96"/>
  <c r="C96"/>
  <c r="D96"/>
  <c r="C60"/>
  <c r="E60"/>
  <c r="D60"/>
  <c r="F60"/>
  <c r="C10"/>
  <c r="D10"/>
  <c r="F10"/>
  <c r="E10"/>
  <c r="R83"/>
  <c r="F18"/>
  <c r="C18"/>
  <c r="E18"/>
  <c r="D18"/>
  <c r="M22"/>
  <c r="I99"/>
  <c r="M3"/>
  <c r="M94"/>
  <c r="R60"/>
  <c r="E32"/>
  <c r="F32"/>
  <c r="D32"/>
  <c r="C32"/>
  <c r="D55"/>
  <c r="F55"/>
  <c r="C55"/>
  <c r="E55"/>
  <c r="R53"/>
  <c r="C16"/>
  <c r="E16"/>
  <c r="F16"/>
  <c r="D16"/>
  <c r="D5"/>
  <c r="F5"/>
  <c r="E5"/>
  <c r="C5"/>
  <c r="Q99"/>
  <c r="R23"/>
  <c r="E71"/>
  <c r="C71"/>
  <c r="F71"/>
  <c r="D71"/>
  <c r="M90"/>
  <c r="D85"/>
  <c r="E85"/>
  <c r="F85"/>
  <c r="C85"/>
  <c r="M4"/>
  <c r="D23"/>
  <c r="F23"/>
  <c r="E23"/>
  <c r="C23"/>
  <c r="M72"/>
  <c r="D74"/>
  <c r="E74"/>
  <c r="F74"/>
  <c r="C74"/>
  <c r="F58"/>
  <c r="D58"/>
  <c r="C58"/>
  <c r="E58"/>
  <c r="N99"/>
  <c r="R3"/>
  <c r="R15"/>
  <c r="M48"/>
  <c r="F8"/>
  <c r="C8"/>
  <c r="D8"/>
  <c r="E8"/>
  <c r="R6"/>
  <c r="E27"/>
  <c r="D27"/>
  <c r="C27"/>
  <c r="F27"/>
  <c r="R54"/>
  <c r="R14"/>
  <c r="F82"/>
  <c r="E82"/>
  <c r="D82"/>
  <c r="C82"/>
  <c r="E53"/>
  <c r="C53"/>
  <c r="F53"/>
  <c r="D53"/>
  <c r="M51"/>
  <c r="M38"/>
  <c r="M46"/>
  <c r="F3"/>
  <c r="E3"/>
  <c r="D3"/>
  <c r="B99"/>
  <c r="C3"/>
  <c r="M77"/>
  <c r="M61"/>
  <c r="D39"/>
  <c r="E39"/>
  <c r="C39"/>
  <c r="F39"/>
  <c r="R50"/>
  <c r="D72"/>
  <c r="C72"/>
  <c r="F72"/>
  <c r="E72"/>
  <c r="G99"/>
  <c r="R38"/>
  <c r="M5"/>
  <c r="R72"/>
  <c r="M76"/>
  <c r="E9"/>
  <c r="F9"/>
  <c r="C9"/>
  <c r="D9"/>
  <c r="M42"/>
  <c r="R4"/>
  <c r="R51"/>
  <c r="M27"/>
  <c r="M83"/>
  <c r="R92"/>
  <c r="R11"/>
  <c r="E17"/>
  <c r="F17"/>
  <c r="C17"/>
  <c r="D17"/>
  <c r="R16"/>
  <c r="M36"/>
  <c r="R66"/>
  <c r="M17"/>
  <c r="R86"/>
  <c r="R67"/>
  <c r="R98"/>
  <c r="D73"/>
  <c r="F73"/>
  <c r="E73"/>
  <c r="C73"/>
  <c r="M50"/>
  <c r="M40"/>
  <c r="E62"/>
  <c r="C62"/>
  <c r="D62"/>
  <c r="F62"/>
  <c r="M60"/>
  <c r="P99"/>
  <c r="R62"/>
  <c r="C12"/>
  <c r="E12"/>
  <c r="F12"/>
  <c r="D12"/>
  <c r="R13"/>
  <c r="R96"/>
  <c r="E7"/>
  <c r="D7"/>
  <c r="F7"/>
  <c r="C7"/>
  <c r="R32"/>
  <c r="E47"/>
  <c r="C47"/>
  <c r="F47"/>
  <c r="D47"/>
  <c r="C81"/>
  <c r="E81"/>
  <c r="F81"/>
  <c r="D81"/>
  <c r="D97"/>
  <c r="E97"/>
  <c r="F97"/>
  <c r="C97"/>
  <c r="M54"/>
  <c r="M84"/>
  <c r="R63"/>
  <c r="R29"/>
  <c r="R91"/>
  <c r="F50"/>
  <c r="D50"/>
  <c r="C50"/>
  <c r="E50"/>
  <c r="F19"/>
  <c r="E19"/>
  <c r="D19"/>
  <c r="C19"/>
  <c r="M18"/>
  <c r="E56"/>
  <c r="D56"/>
  <c r="C56"/>
  <c r="F56"/>
  <c r="C83"/>
  <c r="E83"/>
  <c r="D83"/>
  <c r="F83"/>
  <c r="R84"/>
  <c r="H99"/>
  <c r="M79"/>
  <c r="C87"/>
  <c r="E87"/>
  <c r="F87"/>
  <c r="D87"/>
  <c r="M80"/>
  <c r="R31"/>
  <c r="D70"/>
  <c r="F70"/>
  <c r="C70"/>
  <c r="E70"/>
  <c r="C35"/>
  <c r="D35"/>
  <c r="E35"/>
  <c r="F35"/>
  <c r="M28"/>
  <c r="R73"/>
  <c r="R58"/>
  <c r="F30"/>
  <c r="E30"/>
  <c r="C30"/>
  <c r="D30"/>
  <c r="R45"/>
  <c r="M73"/>
  <c r="F45"/>
  <c r="E45"/>
  <c r="C45"/>
  <c r="D45"/>
  <c r="C25"/>
  <c r="F25"/>
  <c r="E25"/>
  <c r="D25"/>
  <c r="M95"/>
  <c r="M65"/>
  <c r="M69"/>
  <c r="E54"/>
  <c r="C54"/>
  <c r="F54"/>
  <c r="D54"/>
  <c r="R26"/>
  <c r="M31"/>
  <c r="R20"/>
  <c r="M53"/>
  <c r="R64"/>
  <c r="R25"/>
  <c r="R10"/>
  <c r="M97"/>
  <c r="R82"/>
  <c r="M20"/>
  <c r="M68"/>
  <c r="M87"/>
  <c r="M15"/>
  <c r="F93"/>
  <c r="C93"/>
  <c r="D93"/>
  <c r="E93"/>
  <c r="E15"/>
  <c r="F15"/>
  <c r="C15"/>
  <c r="D15"/>
  <c r="R49"/>
  <c r="M98"/>
  <c r="R80"/>
  <c r="R33"/>
  <c r="F95"/>
  <c r="E95"/>
  <c r="D95"/>
  <c r="C95"/>
  <c r="R48"/>
  <c r="E63"/>
  <c r="F63"/>
  <c r="C63"/>
  <c r="D63"/>
  <c r="E52"/>
  <c r="C52"/>
  <c r="D52"/>
  <c r="F52"/>
  <c r="R61"/>
  <c r="M64"/>
  <c r="R24"/>
  <c r="M70"/>
  <c r="R21"/>
  <c r="D4"/>
  <c r="E4"/>
  <c r="C4"/>
  <c r="F4"/>
  <c r="F31"/>
  <c r="E31"/>
  <c r="C31"/>
  <c r="D31"/>
  <c r="R34"/>
  <c r="D42"/>
  <c r="F42"/>
  <c r="E42"/>
  <c r="C42"/>
  <c r="C64"/>
  <c r="F64"/>
  <c r="E64"/>
  <c r="D64"/>
  <c r="C92"/>
  <c r="D92"/>
  <c r="F92"/>
  <c r="E92"/>
  <c r="C68"/>
  <c r="F68"/>
  <c r="D68"/>
  <c r="E68"/>
  <c r="L99"/>
  <c r="R43"/>
  <c r="D38"/>
  <c r="E38"/>
  <c r="F38"/>
  <c r="C38"/>
  <c r="R97"/>
  <c r="R69"/>
  <c r="R41"/>
  <c r="M29"/>
  <c r="R8"/>
  <c r="M21"/>
  <c r="M52"/>
  <c r="M10"/>
  <c r="F13"/>
  <c r="E13"/>
  <c r="C13"/>
  <c r="D13"/>
  <c r="C79"/>
  <c r="D79"/>
  <c r="E79"/>
  <c r="F79"/>
  <c r="R75"/>
  <c r="K99"/>
  <c r="M25"/>
  <c r="M30"/>
  <c r="R71"/>
  <c r="M6"/>
  <c r="M67"/>
  <c r="E57"/>
  <c r="D57"/>
  <c r="F57"/>
  <c r="C57"/>
  <c r="C40"/>
  <c r="E40"/>
  <c r="F40"/>
  <c r="D40"/>
  <c r="M23"/>
  <c r="E6"/>
  <c r="F6"/>
  <c r="C6"/>
  <c r="D6"/>
  <c r="M96"/>
  <c r="R40"/>
  <c r="M74"/>
  <c r="M7"/>
  <c r="E65"/>
  <c r="D65"/>
  <c r="F65"/>
  <c r="C65"/>
  <c r="M32"/>
  <c r="M8"/>
  <c r="D91"/>
  <c r="C91"/>
  <c r="F91"/>
  <c r="E91"/>
  <c r="R93"/>
  <c r="M14"/>
  <c r="M92"/>
  <c r="M57"/>
  <c r="R27"/>
  <c r="M86"/>
  <c r="D98"/>
  <c r="F98"/>
  <c r="C98"/>
  <c r="E98"/>
  <c r="R74"/>
  <c r="M55"/>
  <c r="M39"/>
  <c r="R90"/>
  <c r="R55"/>
  <c r="R44"/>
  <c r="M56"/>
  <c r="M85"/>
  <c r="R68"/>
  <c r="C69"/>
  <c r="F69"/>
  <c r="E69"/>
  <c r="D69"/>
  <c r="F24"/>
  <c r="D24"/>
  <c r="C24"/>
  <c r="E24"/>
  <c r="M44"/>
  <c r="R42"/>
  <c r="M34"/>
  <c r="R47"/>
  <c r="R9"/>
  <c r="M71"/>
  <c r="R81"/>
  <c r="D88"/>
  <c r="E88"/>
  <c r="F88"/>
  <c r="C88"/>
  <c r="R59"/>
  <c r="M81"/>
  <c r="M24"/>
  <c r="F78"/>
  <c r="D78"/>
  <c r="C78"/>
  <c r="E78"/>
  <c r="M26"/>
  <c r="R78"/>
  <c r="R39"/>
  <c r="E76"/>
  <c r="D76"/>
  <c r="C76"/>
  <c r="F76"/>
  <c r="E33"/>
  <c r="D33"/>
  <c r="F33"/>
  <c r="C33"/>
  <c r="R30"/>
  <c r="M9"/>
  <c r="M88"/>
  <c r="F43"/>
  <c r="D43"/>
  <c r="E43"/>
  <c r="C43"/>
  <c r="M11"/>
  <c r="M66"/>
  <c r="M93"/>
  <c r="M89"/>
  <c r="R19"/>
  <c r="J99"/>
  <c r="D66"/>
  <c r="E66"/>
  <c r="F66"/>
  <c r="C66"/>
  <c r="F14"/>
  <c r="D14"/>
  <c r="C14"/>
  <c r="E14"/>
  <c r="M41"/>
  <c r="M33"/>
  <c r="F61"/>
  <c r="C61"/>
  <c r="D61"/>
  <c r="E61"/>
  <c r="M78"/>
  <c r="M49"/>
  <c r="R18"/>
  <c r="M37"/>
  <c r="D46"/>
  <c r="E46"/>
  <c r="F46"/>
  <c r="C46"/>
  <c r="R89"/>
  <c r="C59"/>
  <c r="F59"/>
  <c r="D59"/>
  <c r="E59"/>
  <c r="R52"/>
  <c r="R94"/>
  <c r="E84"/>
  <c r="D84"/>
  <c r="F84"/>
  <c r="C84"/>
  <c r="E77"/>
  <c r="F77"/>
  <c r="C77"/>
  <c r="D77"/>
  <c r="M47"/>
  <c r="E90"/>
  <c r="C90"/>
  <c r="D90"/>
  <c r="F90"/>
  <c r="E44"/>
  <c r="F44"/>
  <c r="D44"/>
  <c r="C44"/>
  <c r="C51"/>
  <c r="E51"/>
  <c r="F51"/>
  <c r="D51"/>
  <c r="R28"/>
  <c r="R87"/>
  <c r="F20"/>
  <c r="E20"/>
  <c r="D20"/>
  <c r="C20"/>
  <c r="E26"/>
  <c r="C26"/>
  <c r="F26"/>
  <c r="D26"/>
  <c r="R76"/>
  <c r="M75"/>
  <c r="F11"/>
  <c r="C11"/>
  <c r="E11"/>
  <c r="D11"/>
  <c r="R5"/>
  <c r="R77"/>
  <c r="T27" i="73"/>
  <c r="R28"/>
  <c r="D28" i="29" s="1"/>
  <c r="S28" i="73"/>
  <c r="D28" i="28" s="1"/>
  <c r="Q28" i="73"/>
  <c r="D28" i="26" s="1"/>
  <c r="P28" i="73"/>
  <c r="D28" i="24" s="1"/>
  <c r="F27" i="65"/>
  <c r="K26"/>
  <c r="E99" i="78" l="1"/>
  <c r="F99"/>
  <c r="C99"/>
  <c r="R99"/>
  <c r="D99"/>
  <c r="M99"/>
  <c r="T28" i="73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DG87" s="1"/>
  <c r="C87" i="40" s="1"/>
  <c r="BT87" i="54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DH17" s="1"/>
  <c r="D17" i="40" s="1"/>
  <c r="BF30" i="54"/>
  <c r="DJ34"/>
  <c r="F34" i="40" s="1"/>
  <c r="BF49" i="54"/>
  <c r="BF4"/>
  <c r="BF6"/>
  <c r="DH6" s="1"/>
  <c r="D6" i="40" s="1"/>
  <c r="DI6" i="54"/>
  <c r="E6" i="40" s="1"/>
  <c r="BF8" i="54"/>
  <c r="BF10"/>
  <c r="DH10" s="1"/>
  <c r="D10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AY79"/>
  <c r="DG79" s="1"/>
  <c r="C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DG21" s="1"/>
  <c r="C21" i="40" s="1"/>
  <c r="AY23" i="54"/>
  <c r="AY26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9" i="54"/>
  <c r="E9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J6" i="54"/>
  <c r="F6" i="40" s="1"/>
  <c r="AR23" i="54"/>
  <c r="DF23" s="1"/>
  <c r="B23" i="40" s="1"/>
  <c r="DG23" i="54"/>
  <c r="C23" i="40" s="1"/>
  <c r="DI23" i="54"/>
  <c r="E23" i="40" s="1"/>
  <c r="DJ29" i="54"/>
  <c r="F29" i="40" s="1"/>
  <c r="DI32" i="54"/>
  <c r="E32" i="40" s="1"/>
  <c r="AR36" i="54"/>
  <c r="DF36" s="1"/>
  <c r="B36" i="40" s="1"/>
  <c r="DH36" i="54"/>
  <c r="D36" i="40" s="1"/>
  <c r="DI36" i="54"/>
  <c r="E36" i="40" s="1"/>
  <c r="DJ36" i="54"/>
  <c r="F36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AR93" i="54"/>
  <c r="DF93" s="1"/>
  <c r="B93" i="40" s="1"/>
  <c r="DH93" i="54"/>
  <c r="D93" i="40" s="1"/>
  <c r="DG10" i="54"/>
  <c r="C10" i="40" s="1"/>
  <c r="DG19" i="54"/>
  <c r="C19" i="40" s="1"/>
  <c r="DG22" i="54"/>
  <c r="C22" i="40" s="1"/>
  <c r="DG25" i="54"/>
  <c r="C25" i="40" s="1"/>
  <c r="DI25" i="54"/>
  <c r="E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P87" i="54" l="1"/>
  <c r="CP44"/>
  <c r="CP35"/>
  <c r="CP91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V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<sst xmlns="http://schemas.openxmlformats.org/spreadsheetml/2006/main" count="9018" uniqueCount="578">
  <si>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</si>
  <si>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</si>
  <si>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</si>
  <si>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</si>
  <si>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</si>
  <si>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</si>
  <si>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</si>
  <si>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</si>
  <si>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</si>
  <si>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</si>
  <si>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</si>
  <si>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</si>
  <si>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</si>
  <si>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</si>
  <si>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</si>
  <si>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</si>
  <si>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</si>
  <si>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</si>
  <si>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</si>
  <si>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</si>
  <si>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</si>
  <si>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</si>
  <si>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</si>
  <si>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</si>
  <si>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</si>
  <si>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</si>
  <si>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</si>
  <si>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</si>
  <si>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</si>
  <si>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</si>
  <si>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</si>
  <si>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</si>
  <si>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</si>
  <si>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</si>
  <si>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</si>
  <si>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</si>
  <si>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</si>
  <si>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</si>
  <si>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</si>
  <si>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</si>
  <si>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</si>
  <si>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</si>
  <si>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</si>
  <si>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</si>
  <si>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</si>
  <si>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</si>
  <si>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</si>
  <si>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</si>
  <si>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</si>
  <si>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</si>
  <si>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</si>
  <si>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</si>
  <si>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</si>
  <si>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</si>
  <si>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</si>
  <si>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</si>
  <si>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</si>
  <si>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</si>
  <si>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</si>
  <si>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</si>
  <si>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</si>
  <si>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</si>
  <si>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</si>
  <si>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</si>
  <si>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</si>
  <si>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</si>
  <si>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</si>
  <si>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</si>
  <si>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</si>
  <si>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</si>
  <si>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</si>
  <si>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</si>
  <si>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</si>
  <si>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</si>
  <si>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</si>
  <si>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</si>
  <si>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</si>
  <si>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</si>
  <si>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</si>
  <si>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</si>
  <si>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</si>
  <si>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</si>
  <si>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</si>
  <si>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</si>
  <si>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</si>
  <si>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</si>
  <si>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</si>
  <si>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</si>
  <si>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</si>
  <si>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</si>
  <si>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</si>
  <si>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</si>
  <si>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</si>
  <si>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</si>
  <si>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</si>
  <si>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</si>
  <si>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</si>
  <si>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</si>
  <si>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</si>
  <si>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</si>
  <si>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</si>
  <si>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</si>
  <si>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</si>
  <si>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</si>
  <si>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</si>
  <si>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</si>
  <si>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</si>
  <si>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</si>
  <si>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</si>
  <si>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</si>
  <si>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</si>
  <si>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</si>
  <si>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</si>
  <si>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</si>
  <si>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</si>
  <si>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</si>
  <si>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</si>
  <si>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</si>
  <si>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</si>
  <si>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</si>
  <si>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</si>
  <si>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</si>
  <si>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</si>
  <si>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</si>
  <si>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</si>
  <si>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</si>
  <si>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</si>
  <si>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</si>
  <si>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</si>
  <si>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</si>
  <si>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</si>
  <si>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</si>
  <si>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</si>
  <si>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</si>
  <si>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</si>
  <si>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</si>
  <si>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</si>
  <si>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</si>
  <si>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</si>
  <si>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</si>
  <si>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</si>
  <si>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</si>
  <si>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</si>
  <si>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</si>
  <si>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</si>
  <si>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</si>
  <si>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</si>
  <si>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</si>
  <si>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</si>
  <si>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</si>
  <si>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</si>
  <si>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</si>
  <si>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</si>
  <si>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</si>
  <si>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</si>
  <si>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</si>
  <si>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</si>
  <si>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</si>
  <si>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</si>
  <si>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</si>
  <si>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</si>
  <si>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</si>
  <si>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</si>
  <si>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</si>
  <si>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</si>
  <si>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</si>
  <si>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</si>
  <si>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</si>
  <si>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</si>
  <si>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</si>
  <si>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</si>
  <si>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</si>
  <si>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</si>
  <si>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</si>
  <si>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</si>
  <si>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</si>
  <si>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</si>
  <si>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</si>
  <si>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</si>
  <si>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</si>
  <si>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</si>
  <si>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</si>
  <si>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</si>
  <si>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</si>
  <si>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</si>
  <si>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</si>
  <si>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</si>
  <si>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</si>
  <si>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</si>
  <si>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</si>
  <si>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</si>
  <si>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</si>
  <si>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</si>
  <si>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</si>
  <si>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</si>
  <si>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</si>
  <si>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</si>
  <si>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</si>
  <si>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</si>
  <si>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</si>
  <si>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</si>
  <si>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</si>
  <si>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</si>
  <si>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</si>
  <si>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</si>
  <si>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</si>
  <si>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</si>
  <si>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</si>
  <si>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</si>
  <si>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</si>
  <si>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</si>
  <si>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</si>
  <si>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</si>
  <si>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</si>
  <si>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</si>
  <si>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</si>
  <si>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</si>
  <si>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</si>
  <si>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</si>
  <si>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</si>
  <si>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</si>
  <si>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</si>
  <si>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</si>
  <si>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</si>
  <si>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</si>
  <si>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</si>
  <si>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</si>
  <si>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</si>
  <si>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</si>
  <si>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</si>
  <si>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</si>
  <si>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</si>
  <si>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</si>
  <si>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</si>
  <si>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</si>
  <si>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</si>
  <si>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</si>
  <si>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</si>
  <si>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</si>
  <si>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</si>
  <si>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</si>
  <si>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</si>
  <si>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</si>
  <si>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</si>
  <si>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</si>
  <si>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</si>
  <si>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</si>
  <si>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</si>
  <si>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</si>
  <si>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</si>
  <si>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</si>
  <si>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</si>
  <si>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</si>
  <si>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</si>
  <si>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</si>
  <si>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</si>
  <si>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</si>
  <si>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</si>
  <si>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</si>
  <si>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</si>
  <si>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</si>
  <si>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</si>
  <si>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</si>
  <si>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</si>
  <si>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</si>
  <si>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</si>
  <si>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</si>
  <si>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</si>
  <si>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</si>
  <si>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</si>
  <si>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</si>
  <si>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</si>
  <si>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</si>
  <si>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</si>
  <si>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</si>
  <si>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</si>
  <si>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</si>
  <si>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</si>
  <si>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</si>
  <si>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</si>
  <si>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</si>
  <si>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</si>
  <si>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</si>
  <si>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</si>
  <si>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</si>
  <si>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</si>
  <si>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</si>
  <si>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</si>
  <si>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</si>
  <si>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</si>
  <si>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</si>
  <si>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</si>
  <si>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</si>
  <si>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</si>
  <si>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</si>
  <si>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</si>
  <si>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</si>
  <si>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</si>
  <si>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</si>
  <si>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</si>
  <si>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</si>
  <si>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</si>
  <si>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</si>
  <si>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</si>
  <si>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</si>
  <si>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</si>
  <si>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</si>
  <si>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</si>
  <si>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</si>
  <si>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</si>
  <si>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</si>
  <si>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</si>
  <si>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</si>
  <si>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</si>
  <si>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</si>
  <si>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</si>
  <si>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</si>
  <si>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</si>
  <si>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</si>
  <si>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</si>
  <si>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</si>
  <si>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</si>
  <si>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</si>
  <si>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</si>
  <si>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</si>
  <si>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</si>
  <si>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</si>
  <si>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</si>
  <si>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</si>
  <si>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</si>
  <si>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</si>
  <si>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</si>
  <si>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</si>
  <si>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</si>
  <si>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</si>
  <si>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</si>
  <si>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</si>
  <si>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</si>
  <si>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</si>
  <si>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</si>
  <si>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</si>
  <si>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</si>
  <si>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</si>
  <si>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</si>
  <si>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</si>
  <si>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</si>
  <si>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</si>
  <si>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</si>
  <si>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</si>
  <si>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</si>
  <si>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</si>
  <si>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</si>
  <si>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</si>
  <si>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</si>
  <si>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</si>
  <si>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</si>
  <si>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</si>
  <si>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</si>
  <si>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</si>
  <si>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</si>
  <si>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</si>
  <si>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</si>
  <si>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</si>
  <si>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</si>
  <si>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</si>
  <si>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</si>
  <si>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</si>
  <si>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</si>
  <si>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</si>
  <si>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</si>
  <si>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</si>
  <si>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</si>
  <si>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</si>
  <si>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</si>
  <si>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</si>
  <si>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</si>
  <si>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</si>
  <si>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</si>
  <si>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</si>
  <si>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</si>
  <si>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</si>
  <si>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</si>
  <si>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</si>
  <si>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</si>
  <si>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</si>
  <si>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</si>
  <si>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</si>
  <si>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</si>
  <si>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</si>
  <si>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</si>
  <si>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</si>
  <si>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</si>
  <si>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</si>
  <si>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</si>
  <si>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</si>
  <si>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</si>
  <si>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</si>
  <si>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</si>
  <si>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</si>
  <si>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</si>
  <si>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</si>
  <si>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</si>
  <si>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</si>
  <si>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</si>
  <si>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</si>
  <si>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</si>
  <si>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</si>
  <si>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</si>
  <si>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</si>
  <si>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</si>
  <si>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</si>
  <si>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</si>
  <si>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</si>
  <si>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</si>
  <si>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</si>
  <si>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</si>
  <si>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</si>
  <si>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</si>
  <si>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</si>
  <si>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</si>
  <si>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</si>
  <si>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</si>
  <si>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</si>
  <si>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</si>
  <si>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</si>
  <si>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</si>
  <si>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</si>
  <si>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</si>
  <si>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</si>
  <si>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</si>
  <si>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</si>
  <si>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</si>
  <si>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</si>
  <si>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</si>
  <si>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</si>
  <si>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</si>
  <si>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</si>
  <si>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</si>
  <si>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</si>
  <si>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</si>
  <si>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</si>
  <si>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</si>
  <si>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</si>
  <si>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</si>
  <si>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</si>
  <si>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</si>
  <si>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</si>
  <si>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</si>
  <si>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</si>
  <si>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</si>
  <si>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</si>
  <si>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</si>
  <si>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</si>
  <si>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</si>
  <si>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</si>
  <si>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</si>
  <si>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</si>
  <si>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</si>
  <si>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</si>
  <si>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</si>
  <si>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</si>
  <si>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</si>
  <si>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</si>
  <si>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</si>
  <si>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</si>
  <si>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</si>
  <si>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</si>
  <si>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</si>
  <si>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</si>
  <si>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</si>
  <si>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</si>
  <si>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</si>
  <si>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</si>
  <si>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</si>
  <si>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</si>
  <si>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</si>
  <si>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</si>
  <si>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</si>
  <si>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</si>
  <si>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</si>
  <si>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</si>
  <si>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</si>
  <si>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</si>
  <si>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</si>
  <si>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</si>
  <si>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</si>
  <si>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</si>
  <si>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</si>
  <si>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</si>
  <si>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</si>
  <si>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</si>
  <si>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</si>
  <si>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</si>
  <si>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</si>
  <si>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</si>
  <si>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</si>
  <si>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</si>
  <si>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</si>
  <si>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</si>
  <si>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</si>
  <si>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</si>
  <si>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</si>
  <si>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</si>
  <si>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</si>
  <si>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</si>
  <si>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</si>
  <si>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</si>
  <si>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</si>
  <si>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</si>
  <si>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</si>
  <si>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</si>
  <si>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</si>
  <si>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</si>
  <si>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</si>
  <si>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</si>
  <si>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</si>
  <si>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</si>
  <si>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</si>
  <si>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</si>
  <si>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</si>
  <si>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</si>
  <si>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</si>
  <si>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</si>
  <si>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</si>
  <si>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</si>
  <si>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</si>
  <si>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</si>
  <si>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</si>
  <si>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50IS2024/01/05</t>
  </si>
  <si>
    <t>ITCWIND</t>
  </si>
  <si>
    <t>NR/2023/18074/A/2512</t>
  </si>
  <si>
    <t>BCMLB001</t>
  </si>
  <si>
    <t>NR/2024/18238/C</t>
  </si>
  <si>
    <t>NSLKSLWPRTY</t>
  </si>
  <si>
    <t>NR/2024/18239/C</t>
  </si>
  <si>
    <t>HP</t>
  </si>
  <si>
    <t>NR/2023/18183/A/2599</t>
  </si>
  <si>
    <t>SNJSUGARLTDAP</t>
  </si>
  <si>
    <t>NR/2023/18204/A/2477</t>
  </si>
  <si>
    <t>SOLAPUR_SOLAR</t>
  </si>
  <si>
    <t>NR/2024/18237/C</t>
  </si>
  <si>
    <t>GOA_Beneficiary</t>
  </si>
  <si>
    <t>WR/2023/20914/A/2596</t>
  </si>
  <si>
    <t>WR/2023/20937/A/2598</t>
  </si>
  <si>
    <t>B_S_ISPAT_MH</t>
  </si>
  <si>
    <t xml:space="preserve">NR/01012024/31012024/HPX-TAMLDCRA-141223-05419 </t>
  </si>
  <si>
    <t>RAJASTHAN</t>
  </si>
  <si>
    <t>NR/01012024/31012024/52</t>
  </si>
  <si>
    <t>BCMLUH</t>
  </si>
  <si>
    <t>NR/20122023/29022024/IEX_LDC_231218_00502</t>
  </si>
  <si>
    <t>NR/01012024/31012024/HP-26</t>
  </si>
  <si>
    <t>SIMHAPURI</t>
  </si>
  <si>
    <t>NR/01012024/15012024/IEX_231227_05965</t>
  </si>
  <si>
    <t>JPL-2</t>
  </si>
  <si>
    <t xml:space="preserve">NR/01012024/15012024/HPX-TAMDLY-271223-05546 </t>
  </si>
  <si>
    <t>NSPLN MP</t>
  </si>
  <si>
    <t xml:space="preserve">NR/01012024/31012024/HPX-GTAMLDCRA-141223-05424 </t>
  </si>
  <si>
    <t>CHANJUII</t>
  </si>
  <si>
    <t>NR/01012024/31032024/ ChanjuII</t>
  </si>
  <si>
    <t>NR/01012024/31012024/HP-28</t>
  </si>
  <si>
    <t>SDKSM</t>
  </si>
  <si>
    <t xml:space="preserve">NR/01012024/31012024/HPX-GTAMLDCRA-141223-05423 </t>
  </si>
  <si>
    <t>UTTARAKHAND</t>
  </si>
  <si>
    <t>NR/01012024/31012024/5412UPCL/CE(Comm)/SE/Banking dt. 17.11.2023</t>
  </si>
  <si>
    <t>LAPL-UP</t>
  </si>
  <si>
    <t>NR/05012024/05012024/DD20240105NR22085</t>
  </si>
  <si>
    <t>NR/05012024/05012024/DD20240105NR22086</t>
  </si>
  <si>
    <t>NR/20122023/29022024/IEX_LDC_231218_00501</t>
  </si>
  <si>
    <t>NR/01012024/31012024/HP-27</t>
  </si>
  <si>
    <t>NR/01012024/15012024/IEX_231227_05966</t>
  </si>
  <si>
    <t>APNRL</t>
  </si>
  <si>
    <t>NR/05012024/05012024/DD20240105NR22091</t>
  </si>
  <si>
    <t>SBSRPC11PL_BKN</t>
  </si>
  <si>
    <t>NR/01102023/02012046/L_NR_2021_17</t>
  </si>
  <si>
    <t>RSRPL_BKN</t>
  </si>
  <si>
    <t>NR/05012024/31012024/SJVN050124NR1342</t>
  </si>
  <si>
    <t xml:space="preserve">NR/05012024/31012024/SJVN050124NR1341 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</si>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</sst>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31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31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31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31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31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31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31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31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31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31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40</v>
          </cell>
          <cell r="D22">
            <v>0</v>
          </cell>
          <cell r="E22">
            <v>0</v>
          </cell>
          <cell r="H22">
            <v>0</v>
          </cell>
          <cell r="I22">
            <v>9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40</v>
          </cell>
          <cell r="D23">
            <v>0</v>
          </cell>
          <cell r="E23">
            <v>0</v>
          </cell>
          <cell r="H23">
            <v>0</v>
          </cell>
          <cell r="I23">
            <v>9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9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9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30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30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30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30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30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30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30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30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30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30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30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30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30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30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30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30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30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30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30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30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30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30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60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60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60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60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60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60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60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60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60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60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60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60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60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60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60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60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60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60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60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60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60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60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60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60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60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60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60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60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60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60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60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60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60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60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60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60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30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30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30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30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30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30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30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30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30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30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30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30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30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30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30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30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30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30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30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30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30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30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30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30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30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30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30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30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30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30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30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30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30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30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30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30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30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30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30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70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70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315</v>
          </cell>
          <cell r="K29">
            <v>0</v>
          </cell>
          <cell r="L29">
            <v>0</v>
          </cell>
          <cell r="M29">
            <v>0</v>
          </cell>
          <cell r="N29">
            <v>70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315</v>
          </cell>
          <cell r="K30">
            <v>0</v>
          </cell>
          <cell r="L30">
            <v>0</v>
          </cell>
          <cell r="M30">
            <v>0</v>
          </cell>
          <cell r="N30">
            <v>100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150.94999999999999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150.94999999999999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150.94999999999999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150.94999999999999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151.32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152.05000000000001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241.43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273.36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248.36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320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198.36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208.36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208.36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278.36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233.36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213.36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193.36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204.78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195.95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150.94999999999999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150.94999999999999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230.95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230.95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150.94999999999999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150.94999999999999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150.94999999999999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150.94999999999999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150.94999999999999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150.94999999999999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150.94999999999999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150.94999999999999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157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157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157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157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237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297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317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320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320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320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320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320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320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320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320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320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320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320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320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320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320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320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281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231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211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211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166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166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166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166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166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166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166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166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166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166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166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166</v>
          </cell>
          <cell r="O100">
            <v>0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45296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286</v>
      </c>
    </row>
    <row r="9" spans="1:3">
      <c r="A9" s="46" t="s">
        <v>447</v>
      </c>
      <c r="B9" s="199">
        <v>45314.72148148148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45296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24.8</v>
      </c>
      <c r="C3" s="197">
        <v>24.8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10.34656</v>
      </c>
      <c r="J3" s="21">
        <f>C3*E3/100</f>
        <v>5.7858399999999994</v>
      </c>
      <c r="K3" s="21">
        <f>C3*F3/100</f>
        <v>7.4623200000000001</v>
      </c>
      <c r="L3" s="21">
        <f>C3*G3/100</f>
        <v>1.2052800000000001</v>
      </c>
      <c r="M3" s="156">
        <f>SUM(I3:L3)</f>
        <v>24.800000000000004</v>
      </c>
      <c r="N3" s="22"/>
      <c r="P3" s="37">
        <f t="shared" ref="P3:P34" si="1">I3</f>
        <v>10.34656</v>
      </c>
      <c r="Q3" s="37">
        <f t="shared" ref="Q3:Q34" si="2">J3</f>
        <v>5.7858399999999994</v>
      </c>
      <c r="R3" s="37">
        <f t="shared" ref="R3:R34" si="3">K3</f>
        <v>7.4623200000000001</v>
      </c>
      <c r="S3" s="37">
        <f t="shared" ref="S3:S34" si="4">L3</f>
        <v>1.2052800000000001</v>
      </c>
      <c r="T3" s="37">
        <f>SUM(P3:S3)</f>
        <v>24.800000000000004</v>
      </c>
    </row>
    <row r="4" spans="1:20">
      <c r="A4" s="8" t="s">
        <v>46</v>
      </c>
      <c r="B4" s="197">
        <v>24.8</v>
      </c>
      <c r="C4" s="197">
        <v>24.8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10.34656</v>
      </c>
      <c r="J4" s="21">
        <f t="shared" ref="J4:J67" si="6">C4*E4/100</f>
        <v>5.7858399999999994</v>
      </c>
      <c r="K4" s="21">
        <f t="shared" ref="K4:K67" si="7">C4*F4/100</f>
        <v>7.4623200000000001</v>
      </c>
      <c r="L4" s="21">
        <f t="shared" ref="L4:L67" si="8">C4*G4/100</f>
        <v>1.2052800000000001</v>
      </c>
      <c r="M4" s="157">
        <f t="shared" ref="M4:M67" si="9">SUM(I4:L4)</f>
        <v>24.800000000000004</v>
      </c>
      <c r="N4" s="22"/>
      <c r="P4" s="37">
        <f t="shared" si="1"/>
        <v>10.34656</v>
      </c>
      <c r="Q4" s="37">
        <f t="shared" si="2"/>
        <v>5.7858399999999994</v>
      </c>
      <c r="R4" s="37">
        <f t="shared" si="3"/>
        <v>7.4623200000000001</v>
      </c>
      <c r="S4" s="37">
        <f t="shared" si="4"/>
        <v>1.2052800000000001</v>
      </c>
      <c r="T4" s="37">
        <f t="shared" ref="T4:T67" si="10">SUM(P4:S4)</f>
        <v>24.800000000000004</v>
      </c>
    </row>
    <row r="5" spans="1:20">
      <c r="A5" s="8" t="s">
        <v>47</v>
      </c>
      <c r="B5" s="197">
        <v>24.8</v>
      </c>
      <c r="C5" s="197">
        <v>24.8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10.34656</v>
      </c>
      <c r="J5" s="21">
        <f t="shared" si="6"/>
        <v>5.7858399999999994</v>
      </c>
      <c r="K5" s="21">
        <f t="shared" si="7"/>
        <v>7.4623200000000001</v>
      </c>
      <c r="L5" s="21">
        <f t="shared" si="8"/>
        <v>1.2052800000000001</v>
      </c>
      <c r="M5" s="157">
        <f t="shared" si="9"/>
        <v>24.800000000000004</v>
      </c>
      <c r="N5" s="22"/>
      <c r="P5" s="37">
        <f t="shared" si="1"/>
        <v>10.34656</v>
      </c>
      <c r="Q5" s="37">
        <f t="shared" si="2"/>
        <v>5.7858399999999994</v>
      </c>
      <c r="R5" s="37">
        <f t="shared" si="3"/>
        <v>7.4623200000000001</v>
      </c>
      <c r="S5" s="37">
        <f t="shared" si="4"/>
        <v>1.2052800000000001</v>
      </c>
      <c r="T5" s="37">
        <f t="shared" si="10"/>
        <v>24.800000000000004</v>
      </c>
    </row>
    <row r="6" spans="1:20">
      <c r="A6" s="8" t="s">
        <v>48</v>
      </c>
      <c r="B6" s="197">
        <v>24.8</v>
      </c>
      <c r="C6" s="197">
        <v>24.8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10.34656</v>
      </c>
      <c r="J6" s="21">
        <f t="shared" si="6"/>
        <v>5.7858399999999994</v>
      </c>
      <c r="K6" s="21">
        <f t="shared" si="7"/>
        <v>7.4623200000000001</v>
      </c>
      <c r="L6" s="21">
        <f t="shared" si="8"/>
        <v>1.2052800000000001</v>
      </c>
      <c r="M6" s="157">
        <f t="shared" si="9"/>
        <v>24.800000000000004</v>
      </c>
      <c r="N6" s="22"/>
      <c r="P6" s="37">
        <f t="shared" si="1"/>
        <v>10.34656</v>
      </c>
      <c r="Q6" s="37">
        <f t="shared" si="2"/>
        <v>5.7858399999999994</v>
      </c>
      <c r="R6" s="37">
        <f t="shared" si="3"/>
        <v>7.4623200000000001</v>
      </c>
      <c r="S6" s="37">
        <f t="shared" si="4"/>
        <v>1.2052800000000001</v>
      </c>
      <c r="T6" s="37">
        <f t="shared" si="10"/>
        <v>24.800000000000004</v>
      </c>
    </row>
    <row r="7" spans="1:20">
      <c r="A7" s="8" t="s">
        <v>49</v>
      </c>
      <c r="B7" s="197">
        <v>24.8</v>
      </c>
      <c r="C7" s="197">
        <v>24.8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10.34656</v>
      </c>
      <c r="J7" s="21">
        <f t="shared" si="6"/>
        <v>5.7858399999999994</v>
      </c>
      <c r="K7" s="21">
        <f t="shared" si="7"/>
        <v>7.4623200000000001</v>
      </c>
      <c r="L7" s="21">
        <f t="shared" si="8"/>
        <v>1.2052800000000001</v>
      </c>
      <c r="M7" s="157">
        <f t="shared" si="9"/>
        <v>24.800000000000004</v>
      </c>
      <c r="N7" s="22"/>
      <c r="P7" s="37">
        <f t="shared" si="1"/>
        <v>10.34656</v>
      </c>
      <c r="Q7" s="37">
        <f t="shared" si="2"/>
        <v>5.7858399999999994</v>
      </c>
      <c r="R7" s="37">
        <f t="shared" si="3"/>
        <v>7.4623200000000001</v>
      </c>
      <c r="S7" s="37">
        <f t="shared" si="4"/>
        <v>1.2052800000000001</v>
      </c>
      <c r="T7" s="37">
        <f t="shared" si="10"/>
        <v>24.800000000000004</v>
      </c>
    </row>
    <row r="8" spans="1:20">
      <c r="A8" s="8" t="s">
        <v>50</v>
      </c>
      <c r="B8" s="197">
        <v>24.8</v>
      </c>
      <c r="C8" s="197">
        <v>24.8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10.34656</v>
      </c>
      <c r="J8" s="21">
        <f t="shared" si="6"/>
        <v>5.7858399999999994</v>
      </c>
      <c r="K8" s="21">
        <f t="shared" si="7"/>
        <v>7.4623200000000001</v>
      </c>
      <c r="L8" s="21">
        <f t="shared" si="8"/>
        <v>1.2052800000000001</v>
      </c>
      <c r="M8" s="157">
        <f t="shared" si="9"/>
        <v>24.800000000000004</v>
      </c>
      <c r="N8" s="22"/>
      <c r="P8" s="37">
        <f t="shared" si="1"/>
        <v>10.34656</v>
      </c>
      <c r="Q8" s="37">
        <f t="shared" si="2"/>
        <v>5.7858399999999994</v>
      </c>
      <c r="R8" s="37">
        <f t="shared" si="3"/>
        <v>7.4623200000000001</v>
      </c>
      <c r="S8" s="37">
        <f t="shared" si="4"/>
        <v>1.2052800000000001</v>
      </c>
      <c r="T8" s="37">
        <f t="shared" si="10"/>
        <v>24.800000000000004</v>
      </c>
    </row>
    <row r="9" spans="1:20">
      <c r="A9" s="8" t="s">
        <v>51</v>
      </c>
      <c r="B9" s="197">
        <v>24.8</v>
      </c>
      <c r="C9" s="197">
        <v>24.8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10.34656</v>
      </c>
      <c r="J9" s="21">
        <f t="shared" si="6"/>
        <v>5.7858399999999994</v>
      </c>
      <c r="K9" s="21">
        <f t="shared" si="7"/>
        <v>7.4623200000000001</v>
      </c>
      <c r="L9" s="21">
        <f t="shared" si="8"/>
        <v>1.2052800000000001</v>
      </c>
      <c r="M9" s="157">
        <f t="shared" si="9"/>
        <v>24.800000000000004</v>
      </c>
      <c r="N9" s="22"/>
      <c r="P9" s="37">
        <f t="shared" si="1"/>
        <v>10.34656</v>
      </c>
      <c r="Q9" s="37">
        <f t="shared" si="2"/>
        <v>5.7858399999999994</v>
      </c>
      <c r="R9" s="37">
        <f t="shared" si="3"/>
        <v>7.4623200000000001</v>
      </c>
      <c r="S9" s="37">
        <f t="shared" si="4"/>
        <v>1.2052800000000001</v>
      </c>
      <c r="T9" s="37">
        <f t="shared" si="10"/>
        <v>24.800000000000004</v>
      </c>
    </row>
    <row r="10" spans="1:20">
      <c r="A10" s="8" t="s">
        <v>52</v>
      </c>
      <c r="B10" s="197">
        <v>24.8</v>
      </c>
      <c r="C10" s="197">
        <v>24.8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10.34656</v>
      </c>
      <c r="J10" s="21">
        <f t="shared" si="6"/>
        <v>5.7858399999999994</v>
      </c>
      <c r="K10" s="21">
        <f t="shared" si="7"/>
        <v>7.4623200000000001</v>
      </c>
      <c r="L10" s="21">
        <f t="shared" si="8"/>
        <v>1.2052800000000001</v>
      </c>
      <c r="M10" s="157">
        <f t="shared" si="9"/>
        <v>24.800000000000004</v>
      </c>
      <c r="N10" s="22"/>
      <c r="P10" s="37">
        <f t="shared" si="1"/>
        <v>10.34656</v>
      </c>
      <c r="Q10" s="37">
        <f t="shared" si="2"/>
        <v>5.7858399999999994</v>
      </c>
      <c r="R10" s="37">
        <f t="shared" si="3"/>
        <v>7.4623200000000001</v>
      </c>
      <c r="S10" s="37">
        <f t="shared" si="4"/>
        <v>1.2052800000000001</v>
      </c>
      <c r="T10" s="37">
        <f t="shared" si="10"/>
        <v>24.800000000000004</v>
      </c>
    </row>
    <row r="11" spans="1:20">
      <c r="A11" s="8" t="s">
        <v>53</v>
      </c>
      <c r="B11" s="197">
        <v>24.8</v>
      </c>
      <c r="C11" s="197">
        <v>24.8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10.34656</v>
      </c>
      <c r="J11" s="21">
        <f t="shared" si="6"/>
        <v>5.7858399999999994</v>
      </c>
      <c r="K11" s="21">
        <f t="shared" si="7"/>
        <v>7.4623200000000001</v>
      </c>
      <c r="L11" s="21">
        <f t="shared" si="8"/>
        <v>1.2052800000000001</v>
      </c>
      <c r="M11" s="157">
        <f t="shared" si="9"/>
        <v>24.800000000000004</v>
      </c>
      <c r="N11" s="22"/>
      <c r="P11" s="37">
        <f t="shared" si="1"/>
        <v>10.34656</v>
      </c>
      <c r="Q11" s="37">
        <f t="shared" si="2"/>
        <v>5.7858399999999994</v>
      </c>
      <c r="R11" s="37">
        <f t="shared" si="3"/>
        <v>7.4623200000000001</v>
      </c>
      <c r="S11" s="37">
        <f t="shared" si="4"/>
        <v>1.2052800000000001</v>
      </c>
      <c r="T11" s="37">
        <f t="shared" si="10"/>
        <v>24.800000000000004</v>
      </c>
    </row>
    <row r="12" spans="1:20">
      <c r="A12" s="8" t="s">
        <v>54</v>
      </c>
      <c r="B12" s="197">
        <v>24.8</v>
      </c>
      <c r="C12" s="197">
        <v>24.8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10.34656</v>
      </c>
      <c r="J12" s="21">
        <f t="shared" si="6"/>
        <v>5.7858399999999994</v>
      </c>
      <c r="K12" s="21">
        <f t="shared" si="7"/>
        <v>7.4623200000000001</v>
      </c>
      <c r="L12" s="21">
        <f t="shared" si="8"/>
        <v>1.2052800000000001</v>
      </c>
      <c r="M12" s="157">
        <f t="shared" si="9"/>
        <v>24.800000000000004</v>
      </c>
      <c r="N12" s="22"/>
      <c r="P12" s="37">
        <f t="shared" si="1"/>
        <v>10.34656</v>
      </c>
      <c r="Q12" s="37">
        <f t="shared" si="2"/>
        <v>5.7858399999999994</v>
      </c>
      <c r="R12" s="37">
        <f t="shared" si="3"/>
        <v>7.4623200000000001</v>
      </c>
      <c r="S12" s="37">
        <f t="shared" si="4"/>
        <v>1.2052800000000001</v>
      </c>
      <c r="T12" s="37">
        <f t="shared" si="10"/>
        <v>24.800000000000004</v>
      </c>
    </row>
    <row r="13" spans="1:20">
      <c r="A13" s="8" t="s">
        <v>55</v>
      </c>
      <c r="B13" s="197">
        <v>24.8</v>
      </c>
      <c r="C13" s="197">
        <v>24.8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10.34656</v>
      </c>
      <c r="J13" s="21">
        <f t="shared" si="6"/>
        <v>5.7858399999999994</v>
      </c>
      <c r="K13" s="21">
        <f t="shared" si="7"/>
        <v>7.4623200000000001</v>
      </c>
      <c r="L13" s="21">
        <f t="shared" si="8"/>
        <v>1.2052800000000001</v>
      </c>
      <c r="M13" s="157">
        <f t="shared" si="9"/>
        <v>24.800000000000004</v>
      </c>
      <c r="N13" s="22"/>
      <c r="P13" s="37">
        <f t="shared" si="1"/>
        <v>10.34656</v>
      </c>
      <c r="Q13" s="37">
        <f t="shared" si="2"/>
        <v>5.7858399999999994</v>
      </c>
      <c r="R13" s="37">
        <f t="shared" si="3"/>
        <v>7.4623200000000001</v>
      </c>
      <c r="S13" s="37">
        <f t="shared" si="4"/>
        <v>1.2052800000000001</v>
      </c>
      <c r="T13" s="37">
        <f t="shared" si="10"/>
        <v>24.800000000000004</v>
      </c>
    </row>
    <row r="14" spans="1:20">
      <c r="A14" s="8" t="s">
        <v>56</v>
      </c>
      <c r="B14" s="197">
        <v>24.8</v>
      </c>
      <c r="C14" s="197">
        <v>24.8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10.34656</v>
      </c>
      <c r="J14" s="21">
        <f t="shared" si="6"/>
        <v>5.7858399999999994</v>
      </c>
      <c r="K14" s="21">
        <f t="shared" si="7"/>
        <v>7.4623200000000001</v>
      </c>
      <c r="L14" s="21">
        <f t="shared" si="8"/>
        <v>1.2052800000000001</v>
      </c>
      <c r="M14" s="157">
        <f t="shared" si="9"/>
        <v>24.800000000000004</v>
      </c>
      <c r="N14" s="22"/>
      <c r="P14" s="37">
        <f t="shared" si="1"/>
        <v>10.34656</v>
      </c>
      <c r="Q14" s="37">
        <f t="shared" si="2"/>
        <v>5.7858399999999994</v>
      </c>
      <c r="R14" s="37">
        <f t="shared" si="3"/>
        <v>7.4623200000000001</v>
      </c>
      <c r="S14" s="37">
        <f t="shared" si="4"/>
        <v>1.2052800000000001</v>
      </c>
      <c r="T14" s="37">
        <f t="shared" si="10"/>
        <v>24.800000000000004</v>
      </c>
    </row>
    <row r="15" spans="1:20">
      <c r="A15" s="8" t="s">
        <v>57</v>
      </c>
      <c r="B15" s="197">
        <v>24.8</v>
      </c>
      <c r="C15" s="197">
        <v>24.8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10.34656</v>
      </c>
      <c r="J15" s="21">
        <f t="shared" si="6"/>
        <v>5.7858399999999994</v>
      </c>
      <c r="K15" s="21">
        <f t="shared" si="7"/>
        <v>7.4623200000000001</v>
      </c>
      <c r="L15" s="21">
        <f t="shared" si="8"/>
        <v>1.2052800000000001</v>
      </c>
      <c r="M15" s="157">
        <f t="shared" si="9"/>
        <v>24.800000000000004</v>
      </c>
      <c r="N15" s="22"/>
      <c r="P15" s="37">
        <f t="shared" si="1"/>
        <v>10.34656</v>
      </c>
      <c r="Q15" s="37">
        <f t="shared" si="2"/>
        <v>5.7858399999999994</v>
      </c>
      <c r="R15" s="37">
        <f t="shared" si="3"/>
        <v>7.4623200000000001</v>
      </c>
      <c r="S15" s="37">
        <f t="shared" si="4"/>
        <v>1.2052800000000001</v>
      </c>
      <c r="T15" s="37">
        <f t="shared" si="10"/>
        <v>24.800000000000004</v>
      </c>
    </row>
    <row r="16" spans="1:20">
      <c r="A16" s="8" t="s">
        <v>58</v>
      </c>
      <c r="B16" s="197">
        <v>24.8</v>
      </c>
      <c r="C16" s="197">
        <v>24.8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10.34656</v>
      </c>
      <c r="J16" s="21">
        <f t="shared" si="6"/>
        <v>5.7858399999999994</v>
      </c>
      <c r="K16" s="21">
        <f t="shared" si="7"/>
        <v>7.4623200000000001</v>
      </c>
      <c r="L16" s="21">
        <f t="shared" si="8"/>
        <v>1.2052800000000001</v>
      </c>
      <c r="M16" s="157">
        <f t="shared" si="9"/>
        <v>24.800000000000004</v>
      </c>
      <c r="N16" s="22"/>
      <c r="P16" s="37">
        <f t="shared" si="1"/>
        <v>10.34656</v>
      </c>
      <c r="Q16" s="37">
        <f t="shared" si="2"/>
        <v>5.7858399999999994</v>
      </c>
      <c r="R16" s="37">
        <f t="shared" si="3"/>
        <v>7.4623200000000001</v>
      </c>
      <c r="S16" s="37">
        <f t="shared" si="4"/>
        <v>1.2052800000000001</v>
      </c>
      <c r="T16" s="37">
        <f t="shared" si="10"/>
        <v>24.800000000000004</v>
      </c>
    </row>
    <row r="17" spans="1:20">
      <c r="A17" s="8" t="s">
        <v>59</v>
      </c>
      <c r="B17" s="197">
        <v>24.8</v>
      </c>
      <c r="C17" s="197">
        <v>24.8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10.34656</v>
      </c>
      <c r="J17" s="21">
        <f t="shared" si="6"/>
        <v>5.7858399999999994</v>
      </c>
      <c r="K17" s="21">
        <f t="shared" si="7"/>
        <v>7.4623200000000001</v>
      </c>
      <c r="L17" s="21">
        <f t="shared" si="8"/>
        <v>1.2052800000000001</v>
      </c>
      <c r="M17" s="157">
        <f t="shared" si="9"/>
        <v>24.800000000000004</v>
      </c>
      <c r="N17" s="22"/>
      <c r="P17" s="37">
        <f t="shared" si="1"/>
        <v>10.34656</v>
      </c>
      <c r="Q17" s="37">
        <f t="shared" si="2"/>
        <v>5.7858399999999994</v>
      </c>
      <c r="R17" s="37">
        <f t="shared" si="3"/>
        <v>7.4623200000000001</v>
      </c>
      <c r="S17" s="37">
        <f t="shared" si="4"/>
        <v>1.2052800000000001</v>
      </c>
      <c r="T17" s="37">
        <f t="shared" si="10"/>
        <v>24.800000000000004</v>
      </c>
    </row>
    <row r="18" spans="1:20">
      <c r="A18" s="8" t="s">
        <v>60</v>
      </c>
      <c r="B18" s="197">
        <v>24.8</v>
      </c>
      <c r="C18" s="197">
        <v>24.8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10.34656</v>
      </c>
      <c r="J18" s="21">
        <f t="shared" si="6"/>
        <v>5.7858399999999994</v>
      </c>
      <c r="K18" s="21">
        <f t="shared" si="7"/>
        <v>7.4623200000000001</v>
      </c>
      <c r="L18" s="21">
        <f t="shared" si="8"/>
        <v>1.2052800000000001</v>
      </c>
      <c r="M18" s="157">
        <f t="shared" si="9"/>
        <v>24.800000000000004</v>
      </c>
      <c r="N18" s="22"/>
      <c r="P18" s="37">
        <f t="shared" si="1"/>
        <v>10.34656</v>
      </c>
      <c r="Q18" s="37">
        <f t="shared" si="2"/>
        <v>5.7858399999999994</v>
      </c>
      <c r="R18" s="37">
        <f t="shared" si="3"/>
        <v>7.4623200000000001</v>
      </c>
      <c r="S18" s="37">
        <f t="shared" si="4"/>
        <v>1.2052800000000001</v>
      </c>
      <c r="T18" s="37">
        <f t="shared" si="10"/>
        <v>24.800000000000004</v>
      </c>
    </row>
    <row r="19" spans="1:20">
      <c r="A19" s="8" t="s">
        <v>61</v>
      </c>
      <c r="B19" s="197">
        <v>24.8</v>
      </c>
      <c r="C19" s="197">
        <v>24.8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10.34656</v>
      </c>
      <c r="J19" s="21">
        <f t="shared" si="6"/>
        <v>5.7858399999999994</v>
      </c>
      <c r="K19" s="21">
        <f t="shared" si="7"/>
        <v>7.4623200000000001</v>
      </c>
      <c r="L19" s="21">
        <f t="shared" si="8"/>
        <v>1.2052800000000001</v>
      </c>
      <c r="M19" s="157">
        <f t="shared" si="9"/>
        <v>24.800000000000004</v>
      </c>
      <c r="N19" s="22"/>
      <c r="P19" s="37">
        <f t="shared" si="1"/>
        <v>10.34656</v>
      </c>
      <c r="Q19" s="37">
        <f t="shared" si="2"/>
        <v>5.7858399999999994</v>
      </c>
      <c r="R19" s="37">
        <f t="shared" si="3"/>
        <v>7.4623200000000001</v>
      </c>
      <c r="S19" s="37">
        <f t="shared" si="4"/>
        <v>1.2052800000000001</v>
      </c>
      <c r="T19" s="37">
        <f t="shared" si="10"/>
        <v>24.800000000000004</v>
      </c>
    </row>
    <row r="20" spans="1:20">
      <c r="A20" s="8" t="s">
        <v>62</v>
      </c>
      <c r="B20" s="197">
        <v>24.8</v>
      </c>
      <c r="C20" s="197">
        <v>24.8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10.34656</v>
      </c>
      <c r="J20" s="21">
        <f t="shared" si="6"/>
        <v>5.7858399999999994</v>
      </c>
      <c r="K20" s="21">
        <f t="shared" si="7"/>
        <v>7.4623200000000001</v>
      </c>
      <c r="L20" s="21">
        <f t="shared" si="8"/>
        <v>1.2052800000000001</v>
      </c>
      <c r="M20" s="157">
        <f t="shared" si="9"/>
        <v>24.800000000000004</v>
      </c>
      <c r="N20" s="22"/>
      <c r="P20" s="37">
        <f t="shared" si="1"/>
        <v>10.34656</v>
      </c>
      <c r="Q20" s="37">
        <f t="shared" si="2"/>
        <v>5.7858399999999994</v>
      </c>
      <c r="R20" s="37">
        <f t="shared" si="3"/>
        <v>7.4623200000000001</v>
      </c>
      <c r="S20" s="37">
        <f t="shared" si="4"/>
        <v>1.2052800000000001</v>
      </c>
      <c r="T20" s="37">
        <f t="shared" si="10"/>
        <v>24.800000000000004</v>
      </c>
    </row>
    <row r="21" spans="1:20">
      <c r="A21" s="8" t="s">
        <v>63</v>
      </c>
      <c r="B21" s="197">
        <v>24.8</v>
      </c>
      <c r="C21" s="197">
        <v>24.8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10.34656</v>
      </c>
      <c r="J21" s="21">
        <f t="shared" si="6"/>
        <v>5.7858399999999994</v>
      </c>
      <c r="K21" s="21">
        <f t="shared" si="7"/>
        <v>7.4623200000000001</v>
      </c>
      <c r="L21" s="21">
        <f t="shared" si="8"/>
        <v>1.2052800000000001</v>
      </c>
      <c r="M21" s="157">
        <f t="shared" si="9"/>
        <v>24.800000000000004</v>
      </c>
      <c r="N21" s="22"/>
      <c r="P21" s="37">
        <f t="shared" si="1"/>
        <v>10.34656</v>
      </c>
      <c r="Q21" s="37">
        <f t="shared" si="2"/>
        <v>5.7858399999999994</v>
      </c>
      <c r="R21" s="37">
        <f t="shared" si="3"/>
        <v>7.4623200000000001</v>
      </c>
      <c r="S21" s="37">
        <f t="shared" si="4"/>
        <v>1.2052800000000001</v>
      </c>
      <c r="T21" s="37">
        <f t="shared" si="10"/>
        <v>24.800000000000004</v>
      </c>
    </row>
    <row r="22" spans="1:20">
      <c r="A22" s="8" t="s">
        <v>64</v>
      </c>
      <c r="B22" s="197">
        <v>24.8</v>
      </c>
      <c r="C22" s="197">
        <v>24.8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10.34656</v>
      </c>
      <c r="J22" s="21">
        <f t="shared" si="6"/>
        <v>5.7858399999999994</v>
      </c>
      <c r="K22" s="21">
        <f t="shared" si="7"/>
        <v>7.4623200000000001</v>
      </c>
      <c r="L22" s="21">
        <f t="shared" si="8"/>
        <v>1.2052800000000001</v>
      </c>
      <c r="M22" s="157">
        <f t="shared" si="9"/>
        <v>24.800000000000004</v>
      </c>
      <c r="N22" s="22"/>
      <c r="P22" s="37">
        <f t="shared" si="1"/>
        <v>10.34656</v>
      </c>
      <c r="Q22" s="37">
        <f t="shared" si="2"/>
        <v>5.7858399999999994</v>
      </c>
      <c r="R22" s="37">
        <f t="shared" si="3"/>
        <v>7.4623200000000001</v>
      </c>
      <c r="S22" s="37">
        <f t="shared" si="4"/>
        <v>1.2052800000000001</v>
      </c>
      <c r="T22" s="37">
        <f t="shared" si="10"/>
        <v>24.800000000000004</v>
      </c>
    </row>
    <row r="23" spans="1:20">
      <c r="A23" s="8" t="s">
        <v>65</v>
      </c>
      <c r="B23" s="197">
        <v>24.8</v>
      </c>
      <c r="C23" s="197">
        <v>24.8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10.34656</v>
      </c>
      <c r="J23" s="21">
        <f t="shared" si="6"/>
        <v>5.7858399999999994</v>
      </c>
      <c r="K23" s="21">
        <f t="shared" si="7"/>
        <v>7.4623200000000001</v>
      </c>
      <c r="L23" s="21">
        <f t="shared" si="8"/>
        <v>1.2052800000000001</v>
      </c>
      <c r="M23" s="157">
        <f t="shared" si="9"/>
        <v>24.800000000000004</v>
      </c>
      <c r="N23" s="22"/>
      <c r="P23" s="37">
        <f t="shared" si="1"/>
        <v>10.34656</v>
      </c>
      <c r="Q23" s="37">
        <f t="shared" si="2"/>
        <v>5.7858399999999994</v>
      </c>
      <c r="R23" s="37">
        <f t="shared" si="3"/>
        <v>7.4623200000000001</v>
      </c>
      <c r="S23" s="37">
        <f t="shared" si="4"/>
        <v>1.2052800000000001</v>
      </c>
      <c r="T23" s="37">
        <f t="shared" si="10"/>
        <v>24.800000000000004</v>
      </c>
    </row>
    <row r="24" spans="1:20">
      <c r="A24" s="8" t="s">
        <v>66</v>
      </c>
      <c r="B24" s="197">
        <v>24.8</v>
      </c>
      <c r="C24" s="197">
        <v>24.8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10.34656</v>
      </c>
      <c r="J24" s="21">
        <f t="shared" si="6"/>
        <v>5.7858399999999994</v>
      </c>
      <c r="K24" s="21">
        <f t="shared" si="7"/>
        <v>7.4623200000000001</v>
      </c>
      <c r="L24" s="21">
        <f t="shared" si="8"/>
        <v>1.2052800000000001</v>
      </c>
      <c r="M24" s="157">
        <f t="shared" si="9"/>
        <v>24.800000000000004</v>
      </c>
      <c r="N24" s="22"/>
      <c r="P24" s="37">
        <f t="shared" si="1"/>
        <v>10.34656</v>
      </c>
      <c r="Q24" s="37">
        <f t="shared" si="2"/>
        <v>5.7858399999999994</v>
      </c>
      <c r="R24" s="37">
        <f t="shared" si="3"/>
        <v>7.4623200000000001</v>
      </c>
      <c r="S24" s="37">
        <f t="shared" si="4"/>
        <v>1.2052800000000001</v>
      </c>
      <c r="T24" s="37">
        <f t="shared" si="10"/>
        <v>24.800000000000004</v>
      </c>
    </row>
    <row r="25" spans="1:20">
      <c r="A25" s="8" t="s">
        <v>67</v>
      </c>
      <c r="B25" s="197">
        <v>24.8</v>
      </c>
      <c r="C25" s="197">
        <v>24.8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10.34656</v>
      </c>
      <c r="J25" s="21">
        <f t="shared" si="6"/>
        <v>5.7858399999999994</v>
      </c>
      <c r="K25" s="21">
        <f t="shared" si="7"/>
        <v>7.4623200000000001</v>
      </c>
      <c r="L25" s="21">
        <f t="shared" si="8"/>
        <v>1.2052800000000001</v>
      </c>
      <c r="M25" s="157">
        <f t="shared" si="9"/>
        <v>24.800000000000004</v>
      </c>
      <c r="N25" s="22"/>
      <c r="P25" s="37">
        <f t="shared" si="1"/>
        <v>10.34656</v>
      </c>
      <c r="Q25" s="37">
        <f t="shared" si="2"/>
        <v>5.7858399999999994</v>
      </c>
      <c r="R25" s="37">
        <f t="shared" si="3"/>
        <v>7.4623200000000001</v>
      </c>
      <c r="S25" s="37">
        <f t="shared" si="4"/>
        <v>1.2052800000000001</v>
      </c>
      <c r="T25" s="37">
        <f t="shared" si="10"/>
        <v>24.800000000000004</v>
      </c>
    </row>
    <row r="26" spans="1:20">
      <c r="A26" s="8" t="s">
        <v>68</v>
      </c>
      <c r="B26" s="197">
        <v>24.8</v>
      </c>
      <c r="C26" s="197">
        <v>24.8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10.34656</v>
      </c>
      <c r="J26" s="21">
        <f t="shared" si="6"/>
        <v>5.7858399999999994</v>
      </c>
      <c r="K26" s="21">
        <f t="shared" si="7"/>
        <v>7.4623200000000001</v>
      </c>
      <c r="L26" s="21">
        <f t="shared" si="8"/>
        <v>1.2052800000000001</v>
      </c>
      <c r="M26" s="157">
        <f t="shared" si="9"/>
        <v>24.800000000000004</v>
      </c>
      <c r="N26" s="22"/>
      <c r="P26" s="37">
        <f t="shared" si="1"/>
        <v>10.34656</v>
      </c>
      <c r="Q26" s="37">
        <f t="shared" si="2"/>
        <v>5.7858399999999994</v>
      </c>
      <c r="R26" s="37">
        <f t="shared" si="3"/>
        <v>7.4623200000000001</v>
      </c>
      <c r="S26" s="37">
        <f t="shared" si="4"/>
        <v>1.2052800000000001</v>
      </c>
      <c r="T26" s="37">
        <f t="shared" si="10"/>
        <v>24.800000000000004</v>
      </c>
    </row>
    <row r="27" spans="1:20">
      <c r="A27" s="8" t="s">
        <v>69</v>
      </c>
      <c r="B27" s="197">
        <v>24.8</v>
      </c>
      <c r="C27" s="197">
        <v>24.8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10.34656</v>
      </c>
      <c r="J27" s="21">
        <f t="shared" si="6"/>
        <v>5.7858399999999994</v>
      </c>
      <c r="K27" s="21">
        <f t="shared" si="7"/>
        <v>7.4623200000000001</v>
      </c>
      <c r="L27" s="21">
        <f t="shared" si="8"/>
        <v>1.2052800000000001</v>
      </c>
      <c r="M27" s="157">
        <f t="shared" si="9"/>
        <v>24.800000000000004</v>
      </c>
      <c r="N27" s="22"/>
      <c r="P27" s="37">
        <f t="shared" si="1"/>
        <v>10.34656</v>
      </c>
      <c r="Q27" s="37">
        <f t="shared" si="2"/>
        <v>5.7858399999999994</v>
      </c>
      <c r="R27" s="37">
        <f t="shared" si="3"/>
        <v>7.4623200000000001</v>
      </c>
      <c r="S27" s="37">
        <f t="shared" si="4"/>
        <v>1.2052800000000001</v>
      </c>
      <c r="T27" s="37">
        <f t="shared" si="10"/>
        <v>24.800000000000004</v>
      </c>
    </row>
    <row r="28" spans="1:20">
      <c r="A28" s="8" t="s">
        <v>70</v>
      </c>
      <c r="B28" s="197">
        <v>24.8</v>
      </c>
      <c r="C28" s="197">
        <v>24.8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10.34656</v>
      </c>
      <c r="J28" s="21">
        <f t="shared" si="6"/>
        <v>5.7858399999999994</v>
      </c>
      <c r="K28" s="21">
        <f t="shared" si="7"/>
        <v>7.4623200000000001</v>
      </c>
      <c r="L28" s="21">
        <f t="shared" si="8"/>
        <v>1.2052800000000001</v>
      </c>
      <c r="M28" s="157">
        <f t="shared" si="9"/>
        <v>24.800000000000004</v>
      </c>
      <c r="N28" s="22"/>
      <c r="P28" s="37">
        <f t="shared" si="1"/>
        <v>10.34656</v>
      </c>
      <c r="Q28" s="37">
        <f t="shared" si="2"/>
        <v>5.7858399999999994</v>
      </c>
      <c r="R28" s="37">
        <f t="shared" si="3"/>
        <v>7.4623200000000001</v>
      </c>
      <c r="S28" s="37">
        <f t="shared" si="4"/>
        <v>1.2052800000000001</v>
      </c>
      <c r="T28" s="37">
        <f t="shared" si="10"/>
        <v>24.800000000000004</v>
      </c>
    </row>
    <row r="29" spans="1:20">
      <c r="A29" s="8" t="s">
        <v>71</v>
      </c>
      <c r="B29" s="197">
        <v>24.8</v>
      </c>
      <c r="C29" s="197">
        <v>24.8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10.34656</v>
      </c>
      <c r="J29" s="21">
        <f t="shared" si="6"/>
        <v>5.7858399999999994</v>
      </c>
      <c r="K29" s="21">
        <f t="shared" si="7"/>
        <v>7.4623200000000001</v>
      </c>
      <c r="L29" s="21">
        <f t="shared" si="8"/>
        <v>1.2052800000000001</v>
      </c>
      <c r="M29" s="157">
        <f t="shared" si="9"/>
        <v>24.800000000000004</v>
      </c>
      <c r="N29" s="22"/>
      <c r="P29" s="37">
        <f t="shared" si="1"/>
        <v>10.34656</v>
      </c>
      <c r="Q29" s="37">
        <f t="shared" si="2"/>
        <v>5.7858399999999994</v>
      </c>
      <c r="R29" s="37">
        <f t="shared" si="3"/>
        <v>7.4623200000000001</v>
      </c>
      <c r="S29" s="37">
        <f t="shared" si="4"/>
        <v>1.2052800000000001</v>
      </c>
      <c r="T29" s="37">
        <f t="shared" si="10"/>
        <v>24.800000000000004</v>
      </c>
    </row>
    <row r="30" spans="1:20">
      <c r="A30" s="8" t="s">
        <v>72</v>
      </c>
      <c r="B30" s="197">
        <v>24.8</v>
      </c>
      <c r="C30" s="197">
        <v>24.8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10.34656</v>
      </c>
      <c r="J30" s="21">
        <f t="shared" si="6"/>
        <v>5.7858399999999994</v>
      </c>
      <c r="K30" s="21">
        <f t="shared" si="7"/>
        <v>7.4623200000000001</v>
      </c>
      <c r="L30" s="21">
        <f t="shared" si="8"/>
        <v>1.2052800000000001</v>
      </c>
      <c r="M30" s="157">
        <f t="shared" si="9"/>
        <v>24.800000000000004</v>
      </c>
      <c r="N30" s="22"/>
      <c r="P30" s="37">
        <f t="shared" si="1"/>
        <v>10.34656</v>
      </c>
      <c r="Q30" s="37">
        <f t="shared" si="2"/>
        <v>5.7858399999999994</v>
      </c>
      <c r="R30" s="37">
        <f t="shared" si="3"/>
        <v>7.4623200000000001</v>
      </c>
      <c r="S30" s="37">
        <f t="shared" si="4"/>
        <v>1.2052800000000001</v>
      </c>
      <c r="T30" s="37">
        <f t="shared" si="10"/>
        <v>24.800000000000004</v>
      </c>
    </row>
    <row r="31" spans="1:20">
      <c r="A31" s="8" t="s">
        <v>73</v>
      </c>
      <c r="B31" s="197">
        <v>24.8</v>
      </c>
      <c r="C31" s="197">
        <v>24.8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10.34656</v>
      </c>
      <c r="J31" s="21">
        <f t="shared" si="6"/>
        <v>5.7858399999999994</v>
      </c>
      <c r="K31" s="21">
        <f t="shared" si="7"/>
        <v>7.4623200000000001</v>
      </c>
      <c r="L31" s="21">
        <f t="shared" si="8"/>
        <v>1.2052800000000001</v>
      </c>
      <c r="M31" s="157">
        <f t="shared" si="9"/>
        <v>24.800000000000004</v>
      </c>
      <c r="N31" s="22"/>
      <c r="P31" s="37">
        <f t="shared" si="1"/>
        <v>10.34656</v>
      </c>
      <c r="Q31" s="37">
        <f t="shared" si="2"/>
        <v>5.7858399999999994</v>
      </c>
      <c r="R31" s="37">
        <f t="shared" si="3"/>
        <v>7.4623200000000001</v>
      </c>
      <c r="S31" s="37">
        <f t="shared" si="4"/>
        <v>1.2052800000000001</v>
      </c>
      <c r="T31" s="37">
        <f t="shared" si="10"/>
        <v>24.800000000000004</v>
      </c>
    </row>
    <row r="32" spans="1:20">
      <c r="A32" s="8" t="s">
        <v>74</v>
      </c>
      <c r="B32" s="197">
        <v>24.8</v>
      </c>
      <c r="C32" s="197">
        <v>24.8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10.34656</v>
      </c>
      <c r="J32" s="21">
        <f t="shared" si="6"/>
        <v>5.7858399999999994</v>
      </c>
      <c r="K32" s="21">
        <f t="shared" si="7"/>
        <v>7.4623200000000001</v>
      </c>
      <c r="L32" s="21">
        <f t="shared" si="8"/>
        <v>1.2052800000000001</v>
      </c>
      <c r="M32" s="157">
        <f t="shared" si="9"/>
        <v>24.800000000000004</v>
      </c>
      <c r="N32" s="22"/>
      <c r="P32" s="37">
        <f t="shared" si="1"/>
        <v>10.34656</v>
      </c>
      <c r="Q32" s="37">
        <f t="shared" si="2"/>
        <v>5.7858399999999994</v>
      </c>
      <c r="R32" s="37">
        <f t="shared" si="3"/>
        <v>7.4623200000000001</v>
      </c>
      <c r="S32" s="37">
        <f t="shared" si="4"/>
        <v>1.2052800000000001</v>
      </c>
      <c r="T32" s="37">
        <f t="shared" si="10"/>
        <v>24.800000000000004</v>
      </c>
    </row>
    <row r="33" spans="1:20">
      <c r="A33" s="8" t="s">
        <v>75</v>
      </c>
      <c r="B33" s="197">
        <v>24.8</v>
      </c>
      <c r="C33" s="197">
        <v>24.8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10.34656</v>
      </c>
      <c r="J33" s="21">
        <f t="shared" si="6"/>
        <v>5.7858399999999994</v>
      </c>
      <c r="K33" s="21">
        <f t="shared" si="7"/>
        <v>7.4623200000000001</v>
      </c>
      <c r="L33" s="21">
        <f t="shared" si="8"/>
        <v>1.2052800000000001</v>
      </c>
      <c r="M33" s="157">
        <f t="shared" si="9"/>
        <v>24.800000000000004</v>
      </c>
      <c r="N33" s="22"/>
      <c r="P33" s="37">
        <f t="shared" si="1"/>
        <v>10.34656</v>
      </c>
      <c r="Q33" s="37">
        <f t="shared" si="2"/>
        <v>5.7858399999999994</v>
      </c>
      <c r="R33" s="37">
        <f t="shared" si="3"/>
        <v>7.4623200000000001</v>
      </c>
      <c r="S33" s="37">
        <f t="shared" si="4"/>
        <v>1.2052800000000001</v>
      </c>
      <c r="T33" s="37">
        <f t="shared" si="10"/>
        <v>24.800000000000004</v>
      </c>
    </row>
    <row r="34" spans="1:20">
      <c r="A34" s="8" t="s">
        <v>76</v>
      </c>
      <c r="B34" s="197">
        <v>24.8</v>
      </c>
      <c r="C34" s="197">
        <v>24.8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10.34656</v>
      </c>
      <c r="J34" s="21">
        <f t="shared" si="6"/>
        <v>5.7858399999999994</v>
      </c>
      <c r="K34" s="21">
        <f t="shared" si="7"/>
        <v>7.4623200000000001</v>
      </c>
      <c r="L34" s="21">
        <f t="shared" si="8"/>
        <v>1.2052800000000001</v>
      </c>
      <c r="M34" s="157">
        <f t="shared" si="9"/>
        <v>24.800000000000004</v>
      </c>
      <c r="N34" s="22"/>
      <c r="P34" s="37">
        <f t="shared" si="1"/>
        <v>10.34656</v>
      </c>
      <c r="Q34" s="37">
        <f t="shared" si="2"/>
        <v>5.7858399999999994</v>
      </c>
      <c r="R34" s="37">
        <f t="shared" si="3"/>
        <v>7.4623200000000001</v>
      </c>
      <c r="S34" s="37">
        <f t="shared" si="4"/>
        <v>1.2052800000000001</v>
      </c>
      <c r="T34" s="37">
        <f t="shared" si="10"/>
        <v>24.800000000000004</v>
      </c>
    </row>
    <row r="35" spans="1:20">
      <c r="A35" s="8" t="s">
        <v>77</v>
      </c>
      <c r="B35" s="197">
        <v>24.8</v>
      </c>
      <c r="C35" s="197">
        <v>24.8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10.34656</v>
      </c>
      <c r="J35" s="21">
        <f t="shared" si="6"/>
        <v>5.7858399999999994</v>
      </c>
      <c r="K35" s="21">
        <f t="shared" si="7"/>
        <v>7.4623200000000001</v>
      </c>
      <c r="L35" s="21">
        <f t="shared" si="8"/>
        <v>1.2052800000000001</v>
      </c>
      <c r="M35" s="157">
        <f t="shared" si="9"/>
        <v>24.800000000000004</v>
      </c>
      <c r="N35" s="22"/>
      <c r="P35" s="37">
        <f t="shared" ref="P35:P66" si="12">I35</f>
        <v>10.34656</v>
      </c>
      <c r="Q35" s="37">
        <f t="shared" ref="Q35:Q66" si="13">J35</f>
        <v>5.7858399999999994</v>
      </c>
      <c r="R35" s="37">
        <f t="shared" ref="R35:R66" si="14">K35</f>
        <v>7.4623200000000001</v>
      </c>
      <c r="S35" s="37">
        <f t="shared" ref="S35:S66" si="15">L35</f>
        <v>1.2052800000000001</v>
      </c>
      <c r="T35" s="37">
        <f t="shared" si="10"/>
        <v>24.800000000000004</v>
      </c>
    </row>
    <row r="36" spans="1:20">
      <c r="A36" s="8" t="s">
        <v>78</v>
      </c>
      <c r="B36" s="197">
        <v>24.8</v>
      </c>
      <c r="C36" s="197">
        <v>24.8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10.34656</v>
      </c>
      <c r="J36" s="21">
        <f t="shared" si="6"/>
        <v>5.7858399999999994</v>
      </c>
      <c r="K36" s="21">
        <f t="shared" si="7"/>
        <v>7.4623200000000001</v>
      </c>
      <c r="L36" s="21">
        <f t="shared" si="8"/>
        <v>1.2052800000000001</v>
      </c>
      <c r="M36" s="157">
        <f t="shared" si="9"/>
        <v>24.800000000000004</v>
      </c>
      <c r="N36" s="22"/>
      <c r="P36" s="37">
        <f t="shared" si="12"/>
        <v>10.34656</v>
      </c>
      <c r="Q36" s="37">
        <f t="shared" si="13"/>
        <v>5.7858399999999994</v>
      </c>
      <c r="R36" s="37">
        <f t="shared" si="14"/>
        <v>7.4623200000000001</v>
      </c>
      <c r="S36" s="37">
        <f t="shared" si="15"/>
        <v>1.2052800000000001</v>
      </c>
      <c r="T36" s="37">
        <f t="shared" si="10"/>
        <v>24.800000000000004</v>
      </c>
    </row>
    <row r="37" spans="1:20">
      <c r="A37" s="8" t="s">
        <v>79</v>
      </c>
      <c r="B37" s="197">
        <v>24.8</v>
      </c>
      <c r="C37" s="197">
        <v>24.8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10.34656</v>
      </c>
      <c r="J37" s="21">
        <f t="shared" si="6"/>
        <v>5.7858399999999994</v>
      </c>
      <c r="K37" s="21">
        <f t="shared" si="7"/>
        <v>7.4623200000000001</v>
      </c>
      <c r="L37" s="21">
        <f t="shared" si="8"/>
        <v>1.2052800000000001</v>
      </c>
      <c r="M37" s="157">
        <f t="shared" si="9"/>
        <v>24.800000000000004</v>
      </c>
      <c r="N37" s="22"/>
      <c r="P37" s="37">
        <f t="shared" si="12"/>
        <v>10.34656</v>
      </c>
      <c r="Q37" s="37">
        <f t="shared" si="13"/>
        <v>5.7858399999999994</v>
      </c>
      <c r="R37" s="37">
        <f t="shared" si="14"/>
        <v>7.4623200000000001</v>
      </c>
      <c r="S37" s="37">
        <f t="shared" si="15"/>
        <v>1.2052800000000001</v>
      </c>
      <c r="T37" s="37">
        <f t="shared" si="10"/>
        <v>24.800000000000004</v>
      </c>
    </row>
    <row r="38" spans="1:20">
      <c r="A38" s="8" t="s">
        <v>80</v>
      </c>
      <c r="B38" s="197">
        <v>24.8</v>
      </c>
      <c r="C38" s="197">
        <v>24.8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10.34656</v>
      </c>
      <c r="J38" s="21">
        <f t="shared" si="6"/>
        <v>5.7858399999999994</v>
      </c>
      <c r="K38" s="21">
        <f t="shared" si="7"/>
        <v>7.4623200000000001</v>
      </c>
      <c r="L38" s="21">
        <f t="shared" si="8"/>
        <v>1.2052800000000001</v>
      </c>
      <c r="M38" s="157">
        <f t="shared" si="9"/>
        <v>24.800000000000004</v>
      </c>
      <c r="N38" s="22"/>
      <c r="P38" s="37">
        <f t="shared" si="12"/>
        <v>10.34656</v>
      </c>
      <c r="Q38" s="37">
        <f t="shared" si="13"/>
        <v>5.7858399999999994</v>
      </c>
      <c r="R38" s="37">
        <f t="shared" si="14"/>
        <v>7.4623200000000001</v>
      </c>
      <c r="S38" s="37">
        <f t="shared" si="15"/>
        <v>1.2052800000000001</v>
      </c>
      <c r="T38" s="37">
        <f t="shared" si="10"/>
        <v>24.800000000000004</v>
      </c>
    </row>
    <row r="39" spans="1:20">
      <c r="A39" s="8" t="s">
        <v>81</v>
      </c>
      <c r="B39" s="197">
        <v>24.8</v>
      </c>
      <c r="C39" s="197">
        <v>24.8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10.34656</v>
      </c>
      <c r="J39" s="21">
        <f t="shared" si="6"/>
        <v>5.7858399999999994</v>
      </c>
      <c r="K39" s="21">
        <f t="shared" si="7"/>
        <v>7.4623200000000001</v>
      </c>
      <c r="L39" s="21">
        <f t="shared" si="8"/>
        <v>1.2052800000000001</v>
      </c>
      <c r="M39" s="157">
        <f t="shared" si="9"/>
        <v>24.800000000000004</v>
      </c>
      <c r="N39" s="22"/>
      <c r="P39" s="37">
        <f t="shared" si="12"/>
        <v>10.34656</v>
      </c>
      <c r="Q39" s="37">
        <f t="shared" si="13"/>
        <v>5.7858399999999994</v>
      </c>
      <c r="R39" s="37">
        <f t="shared" si="14"/>
        <v>7.4623200000000001</v>
      </c>
      <c r="S39" s="37">
        <f t="shared" si="15"/>
        <v>1.2052800000000001</v>
      </c>
      <c r="T39" s="37">
        <f t="shared" si="10"/>
        <v>24.800000000000004</v>
      </c>
    </row>
    <row r="40" spans="1:20">
      <c r="A40" s="8" t="s">
        <v>82</v>
      </c>
      <c r="B40" s="197">
        <v>24.8</v>
      </c>
      <c r="C40" s="197">
        <v>24.8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10.34656</v>
      </c>
      <c r="J40" s="21">
        <f t="shared" si="6"/>
        <v>5.7858399999999994</v>
      </c>
      <c r="K40" s="21">
        <f t="shared" si="7"/>
        <v>7.4623200000000001</v>
      </c>
      <c r="L40" s="21">
        <f t="shared" si="8"/>
        <v>1.2052800000000001</v>
      </c>
      <c r="M40" s="157">
        <f t="shared" si="9"/>
        <v>24.800000000000004</v>
      </c>
      <c r="N40" s="22"/>
      <c r="P40" s="37">
        <f t="shared" si="12"/>
        <v>10.34656</v>
      </c>
      <c r="Q40" s="37">
        <f t="shared" si="13"/>
        <v>5.7858399999999994</v>
      </c>
      <c r="R40" s="37">
        <f t="shared" si="14"/>
        <v>7.4623200000000001</v>
      </c>
      <c r="S40" s="37">
        <f t="shared" si="15"/>
        <v>1.2052800000000001</v>
      </c>
      <c r="T40" s="37">
        <f t="shared" si="10"/>
        <v>24.800000000000004</v>
      </c>
    </row>
    <row r="41" spans="1:20">
      <c r="A41" s="8" t="s">
        <v>83</v>
      </c>
      <c r="B41" s="197">
        <v>24.8</v>
      </c>
      <c r="C41" s="197">
        <v>24.8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10.34656</v>
      </c>
      <c r="J41" s="21">
        <f t="shared" si="6"/>
        <v>5.7858399999999994</v>
      </c>
      <c r="K41" s="21">
        <f t="shared" si="7"/>
        <v>7.4623200000000001</v>
      </c>
      <c r="L41" s="21">
        <f t="shared" si="8"/>
        <v>1.2052800000000001</v>
      </c>
      <c r="M41" s="157">
        <f t="shared" si="9"/>
        <v>24.800000000000004</v>
      </c>
      <c r="N41" s="22"/>
      <c r="P41" s="37">
        <f t="shared" si="12"/>
        <v>10.34656</v>
      </c>
      <c r="Q41" s="37">
        <f t="shared" si="13"/>
        <v>5.7858399999999994</v>
      </c>
      <c r="R41" s="37">
        <f t="shared" si="14"/>
        <v>7.4623200000000001</v>
      </c>
      <c r="S41" s="37">
        <f t="shared" si="15"/>
        <v>1.2052800000000001</v>
      </c>
      <c r="T41" s="37">
        <f t="shared" si="10"/>
        <v>24.800000000000004</v>
      </c>
    </row>
    <row r="42" spans="1:20">
      <c r="A42" s="8" t="s">
        <v>84</v>
      </c>
      <c r="B42" s="197">
        <v>24.8</v>
      </c>
      <c r="C42" s="197">
        <v>24.8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10.34656</v>
      </c>
      <c r="J42" s="21">
        <f t="shared" si="6"/>
        <v>5.7858399999999994</v>
      </c>
      <c r="K42" s="21">
        <f t="shared" si="7"/>
        <v>7.4623200000000001</v>
      </c>
      <c r="L42" s="21">
        <f t="shared" si="8"/>
        <v>1.2052800000000001</v>
      </c>
      <c r="M42" s="157">
        <f t="shared" si="9"/>
        <v>24.800000000000004</v>
      </c>
      <c r="N42" s="22"/>
      <c r="P42" s="37">
        <f t="shared" si="12"/>
        <v>10.34656</v>
      </c>
      <c r="Q42" s="37">
        <f t="shared" si="13"/>
        <v>5.7858399999999994</v>
      </c>
      <c r="R42" s="37">
        <f t="shared" si="14"/>
        <v>7.4623200000000001</v>
      </c>
      <c r="S42" s="37">
        <f t="shared" si="15"/>
        <v>1.2052800000000001</v>
      </c>
      <c r="T42" s="37">
        <f t="shared" si="10"/>
        <v>24.800000000000004</v>
      </c>
    </row>
    <row r="43" spans="1:20">
      <c r="A43" s="8" t="s">
        <v>85</v>
      </c>
      <c r="B43" s="197">
        <v>24.8</v>
      </c>
      <c r="C43" s="197">
        <v>24.8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10.34656</v>
      </c>
      <c r="J43" s="21">
        <f t="shared" si="6"/>
        <v>5.7858399999999994</v>
      </c>
      <c r="K43" s="21">
        <f t="shared" si="7"/>
        <v>7.4623200000000001</v>
      </c>
      <c r="L43" s="21">
        <f t="shared" si="8"/>
        <v>1.2052800000000001</v>
      </c>
      <c r="M43" s="157">
        <f t="shared" si="9"/>
        <v>24.800000000000004</v>
      </c>
      <c r="N43" s="22"/>
      <c r="P43" s="37">
        <f t="shared" si="12"/>
        <v>10.34656</v>
      </c>
      <c r="Q43" s="37">
        <f t="shared" si="13"/>
        <v>5.7858399999999994</v>
      </c>
      <c r="R43" s="37">
        <f t="shared" si="14"/>
        <v>7.4623200000000001</v>
      </c>
      <c r="S43" s="37">
        <f t="shared" si="15"/>
        <v>1.2052800000000001</v>
      </c>
      <c r="T43" s="37">
        <f t="shared" si="10"/>
        <v>24.800000000000004</v>
      </c>
    </row>
    <row r="44" spans="1:20">
      <c r="A44" s="8" t="s">
        <v>86</v>
      </c>
      <c r="B44" s="197">
        <v>24.8</v>
      </c>
      <c r="C44" s="197">
        <v>24.8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10.34656</v>
      </c>
      <c r="J44" s="21">
        <f t="shared" si="6"/>
        <v>5.7858399999999994</v>
      </c>
      <c r="K44" s="21">
        <f t="shared" si="7"/>
        <v>7.4623200000000001</v>
      </c>
      <c r="L44" s="21">
        <f t="shared" si="8"/>
        <v>1.2052800000000001</v>
      </c>
      <c r="M44" s="157">
        <f t="shared" si="9"/>
        <v>24.800000000000004</v>
      </c>
      <c r="N44" s="22"/>
      <c r="P44" s="37">
        <f t="shared" si="12"/>
        <v>10.34656</v>
      </c>
      <c r="Q44" s="37">
        <f t="shared" si="13"/>
        <v>5.7858399999999994</v>
      </c>
      <c r="R44" s="37">
        <f t="shared" si="14"/>
        <v>7.4623200000000001</v>
      </c>
      <c r="S44" s="37">
        <f t="shared" si="15"/>
        <v>1.2052800000000001</v>
      </c>
      <c r="T44" s="37">
        <f t="shared" si="10"/>
        <v>24.800000000000004</v>
      </c>
    </row>
    <row r="45" spans="1:20">
      <c r="A45" s="8" t="s">
        <v>87</v>
      </c>
      <c r="B45" s="197">
        <v>24.8</v>
      </c>
      <c r="C45" s="197">
        <v>24.8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10.34656</v>
      </c>
      <c r="J45" s="21">
        <f t="shared" si="6"/>
        <v>5.7858399999999994</v>
      </c>
      <c r="K45" s="21">
        <f t="shared" si="7"/>
        <v>7.4623200000000001</v>
      </c>
      <c r="L45" s="21">
        <f t="shared" si="8"/>
        <v>1.2052800000000001</v>
      </c>
      <c r="M45" s="157">
        <f t="shared" si="9"/>
        <v>24.800000000000004</v>
      </c>
      <c r="N45" s="22"/>
      <c r="P45" s="37">
        <f t="shared" si="12"/>
        <v>10.34656</v>
      </c>
      <c r="Q45" s="37">
        <f t="shared" si="13"/>
        <v>5.7858399999999994</v>
      </c>
      <c r="R45" s="37">
        <f t="shared" si="14"/>
        <v>7.4623200000000001</v>
      </c>
      <c r="S45" s="37">
        <f t="shared" si="15"/>
        <v>1.2052800000000001</v>
      </c>
      <c r="T45" s="37">
        <f t="shared" si="10"/>
        <v>24.800000000000004</v>
      </c>
    </row>
    <row r="46" spans="1:20">
      <c r="A46" s="8" t="s">
        <v>88</v>
      </c>
      <c r="B46" s="197">
        <v>24.8</v>
      </c>
      <c r="C46" s="197">
        <v>24.8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10.34656</v>
      </c>
      <c r="J46" s="21">
        <f t="shared" si="6"/>
        <v>5.7858399999999994</v>
      </c>
      <c r="K46" s="21">
        <f t="shared" si="7"/>
        <v>7.4623200000000001</v>
      </c>
      <c r="L46" s="21">
        <f t="shared" si="8"/>
        <v>1.2052800000000001</v>
      </c>
      <c r="M46" s="157">
        <f t="shared" si="9"/>
        <v>24.800000000000004</v>
      </c>
      <c r="N46" s="22"/>
      <c r="P46" s="37">
        <f t="shared" si="12"/>
        <v>10.34656</v>
      </c>
      <c r="Q46" s="37">
        <f t="shared" si="13"/>
        <v>5.7858399999999994</v>
      </c>
      <c r="R46" s="37">
        <f t="shared" si="14"/>
        <v>7.4623200000000001</v>
      </c>
      <c r="S46" s="37">
        <f t="shared" si="15"/>
        <v>1.2052800000000001</v>
      </c>
      <c r="T46" s="37">
        <f t="shared" si="10"/>
        <v>24.800000000000004</v>
      </c>
    </row>
    <row r="47" spans="1:20">
      <c r="A47" s="8" t="s">
        <v>89</v>
      </c>
      <c r="B47" s="197">
        <v>24.8</v>
      </c>
      <c r="C47" s="197">
        <v>24.8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10.34656</v>
      </c>
      <c r="J47" s="21">
        <f t="shared" si="6"/>
        <v>5.7858399999999994</v>
      </c>
      <c r="K47" s="21">
        <f t="shared" si="7"/>
        <v>7.4623200000000001</v>
      </c>
      <c r="L47" s="21">
        <f t="shared" si="8"/>
        <v>1.2052800000000001</v>
      </c>
      <c r="M47" s="157">
        <f t="shared" si="9"/>
        <v>24.800000000000004</v>
      </c>
      <c r="N47" s="22"/>
      <c r="P47" s="37">
        <f t="shared" si="12"/>
        <v>10.34656</v>
      </c>
      <c r="Q47" s="37">
        <f t="shared" si="13"/>
        <v>5.7858399999999994</v>
      </c>
      <c r="R47" s="37">
        <f t="shared" si="14"/>
        <v>7.4623200000000001</v>
      </c>
      <c r="S47" s="37">
        <f t="shared" si="15"/>
        <v>1.2052800000000001</v>
      </c>
      <c r="T47" s="37">
        <f t="shared" si="10"/>
        <v>24.800000000000004</v>
      </c>
    </row>
    <row r="48" spans="1:20">
      <c r="A48" s="8" t="s">
        <v>90</v>
      </c>
      <c r="B48" s="197">
        <v>24.8</v>
      </c>
      <c r="C48" s="197">
        <v>24.8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10.34656</v>
      </c>
      <c r="J48" s="21">
        <f t="shared" si="6"/>
        <v>5.7858399999999994</v>
      </c>
      <c r="K48" s="21">
        <f t="shared" si="7"/>
        <v>7.4623200000000001</v>
      </c>
      <c r="L48" s="21">
        <f t="shared" si="8"/>
        <v>1.2052800000000001</v>
      </c>
      <c r="M48" s="157">
        <f t="shared" si="9"/>
        <v>24.800000000000004</v>
      </c>
      <c r="N48" s="22"/>
      <c r="P48" s="37">
        <f t="shared" si="12"/>
        <v>10.34656</v>
      </c>
      <c r="Q48" s="37">
        <f t="shared" si="13"/>
        <v>5.7858399999999994</v>
      </c>
      <c r="R48" s="37">
        <f t="shared" si="14"/>
        <v>7.4623200000000001</v>
      </c>
      <c r="S48" s="37">
        <f t="shared" si="15"/>
        <v>1.2052800000000001</v>
      </c>
      <c r="T48" s="37">
        <f t="shared" si="10"/>
        <v>24.800000000000004</v>
      </c>
    </row>
    <row r="49" spans="1:20">
      <c r="A49" s="8" t="s">
        <v>91</v>
      </c>
      <c r="B49" s="197">
        <v>24.8</v>
      </c>
      <c r="C49" s="197">
        <v>24.8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10.34656</v>
      </c>
      <c r="J49" s="21">
        <f t="shared" si="6"/>
        <v>5.7858399999999994</v>
      </c>
      <c r="K49" s="21">
        <f t="shared" si="7"/>
        <v>7.4623200000000001</v>
      </c>
      <c r="L49" s="21">
        <f t="shared" si="8"/>
        <v>1.2052800000000001</v>
      </c>
      <c r="M49" s="157">
        <f t="shared" si="9"/>
        <v>24.800000000000004</v>
      </c>
      <c r="N49" s="22"/>
      <c r="P49" s="37">
        <f t="shared" si="12"/>
        <v>10.34656</v>
      </c>
      <c r="Q49" s="37">
        <f t="shared" si="13"/>
        <v>5.7858399999999994</v>
      </c>
      <c r="R49" s="37">
        <f t="shared" si="14"/>
        <v>7.4623200000000001</v>
      </c>
      <c r="S49" s="37">
        <f t="shared" si="15"/>
        <v>1.2052800000000001</v>
      </c>
      <c r="T49" s="37">
        <f t="shared" si="10"/>
        <v>24.800000000000004</v>
      </c>
    </row>
    <row r="50" spans="1:20">
      <c r="A50" s="8" t="s">
        <v>92</v>
      </c>
      <c r="B50" s="197">
        <v>24.8</v>
      </c>
      <c r="C50" s="197">
        <v>24.8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10.34656</v>
      </c>
      <c r="J50" s="21">
        <f t="shared" si="6"/>
        <v>5.7858399999999994</v>
      </c>
      <c r="K50" s="21">
        <f t="shared" si="7"/>
        <v>7.4623200000000001</v>
      </c>
      <c r="L50" s="21">
        <f t="shared" si="8"/>
        <v>1.2052800000000001</v>
      </c>
      <c r="M50" s="157">
        <f t="shared" si="9"/>
        <v>24.800000000000004</v>
      </c>
      <c r="N50" s="22"/>
      <c r="P50" s="37">
        <f t="shared" si="12"/>
        <v>10.34656</v>
      </c>
      <c r="Q50" s="37">
        <f t="shared" si="13"/>
        <v>5.7858399999999994</v>
      </c>
      <c r="R50" s="37">
        <f t="shared" si="14"/>
        <v>7.4623200000000001</v>
      </c>
      <c r="S50" s="37">
        <f t="shared" si="15"/>
        <v>1.2052800000000001</v>
      </c>
      <c r="T50" s="37">
        <f t="shared" si="10"/>
        <v>24.800000000000004</v>
      </c>
    </row>
    <row r="51" spans="1:20">
      <c r="A51" s="8" t="s">
        <v>93</v>
      </c>
      <c r="B51" s="197">
        <v>24.8</v>
      </c>
      <c r="C51" s="197">
        <v>24.8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10.34656</v>
      </c>
      <c r="J51" s="21">
        <f t="shared" si="6"/>
        <v>5.7858399999999994</v>
      </c>
      <c r="K51" s="21">
        <f t="shared" si="7"/>
        <v>7.4623200000000001</v>
      </c>
      <c r="L51" s="21">
        <f t="shared" si="8"/>
        <v>1.2052800000000001</v>
      </c>
      <c r="M51" s="157">
        <f t="shared" si="9"/>
        <v>24.800000000000004</v>
      </c>
      <c r="N51" s="22"/>
      <c r="P51" s="37">
        <f t="shared" si="12"/>
        <v>10.34656</v>
      </c>
      <c r="Q51" s="37">
        <f t="shared" si="13"/>
        <v>5.7858399999999994</v>
      </c>
      <c r="R51" s="37">
        <f t="shared" si="14"/>
        <v>7.4623200000000001</v>
      </c>
      <c r="S51" s="37">
        <f t="shared" si="15"/>
        <v>1.2052800000000001</v>
      </c>
      <c r="T51" s="37">
        <f t="shared" si="10"/>
        <v>24.800000000000004</v>
      </c>
    </row>
    <row r="52" spans="1:20">
      <c r="A52" s="8" t="s">
        <v>94</v>
      </c>
      <c r="B52" s="197">
        <v>24.8</v>
      </c>
      <c r="C52" s="197">
        <v>24.8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10.34656</v>
      </c>
      <c r="J52" s="21">
        <f t="shared" si="6"/>
        <v>5.7858399999999994</v>
      </c>
      <c r="K52" s="21">
        <f t="shared" si="7"/>
        <v>7.4623200000000001</v>
      </c>
      <c r="L52" s="21">
        <f t="shared" si="8"/>
        <v>1.2052800000000001</v>
      </c>
      <c r="M52" s="157">
        <f t="shared" si="9"/>
        <v>24.800000000000004</v>
      </c>
      <c r="N52" s="22"/>
      <c r="P52" s="37">
        <f t="shared" si="12"/>
        <v>10.34656</v>
      </c>
      <c r="Q52" s="37">
        <f t="shared" si="13"/>
        <v>5.7858399999999994</v>
      </c>
      <c r="R52" s="37">
        <f t="shared" si="14"/>
        <v>7.4623200000000001</v>
      </c>
      <c r="S52" s="37">
        <f t="shared" si="15"/>
        <v>1.2052800000000001</v>
      </c>
      <c r="T52" s="37">
        <f t="shared" si="10"/>
        <v>24.800000000000004</v>
      </c>
    </row>
    <row r="53" spans="1:20">
      <c r="A53" s="8" t="s">
        <v>95</v>
      </c>
      <c r="B53" s="197">
        <v>24.8</v>
      </c>
      <c r="C53" s="197">
        <v>24.8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10.34656</v>
      </c>
      <c r="J53" s="21">
        <f t="shared" si="6"/>
        <v>5.7858399999999994</v>
      </c>
      <c r="K53" s="21">
        <f t="shared" si="7"/>
        <v>7.4623200000000001</v>
      </c>
      <c r="L53" s="21">
        <f t="shared" si="8"/>
        <v>1.2052800000000001</v>
      </c>
      <c r="M53" s="157">
        <f t="shared" si="9"/>
        <v>24.800000000000004</v>
      </c>
      <c r="N53" s="22"/>
      <c r="P53" s="37">
        <f t="shared" si="12"/>
        <v>10.34656</v>
      </c>
      <c r="Q53" s="37">
        <f t="shared" si="13"/>
        <v>5.7858399999999994</v>
      </c>
      <c r="R53" s="37">
        <f t="shared" si="14"/>
        <v>7.4623200000000001</v>
      </c>
      <c r="S53" s="37">
        <f t="shared" si="15"/>
        <v>1.2052800000000001</v>
      </c>
      <c r="T53" s="37">
        <f t="shared" si="10"/>
        <v>24.800000000000004</v>
      </c>
    </row>
    <row r="54" spans="1:20">
      <c r="A54" s="8" t="s">
        <v>96</v>
      </c>
      <c r="B54" s="197">
        <v>24.8</v>
      </c>
      <c r="C54" s="197">
        <v>24.8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10.34656</v>
      </c>
      <c r="J54" s="21">
        <f t="shared" si="6"/>
        <v>5.7858399999999994</v>
      </c>
      <c r="K54" s="21">
        <f t="shared" si="7"/>
        <v>7.4623200000000001</v>
      </c>
      <c r="L54" s="21">
        <f t="shared" si="8"/>
        <v>1.2052800000000001</v>
      </c>
      <c r="M54" s="157">
        <f t="shared" si="9"/>
        <v>24.800000000000004</v>
      </c>
      <c r="N54" s="22"/>
      <c r="P54" s="37">
        <f t="shared" si="12"/>
        <v>10.34656</v>
      </c>
      <c r="Q54" s="37">
        <f t="shared" si="13"/>
        <v>5.7858399999999994</v>
      </c>
      <c r="R54" s="37">
        <f t="shared" si="14"/>
        <v>7.4623200000000001</v>
      </c>
      <c r="S54" s="37">
        <f t="shared" si="15"/>
        <v>1.2052800000000001</v>
      </c>
      <c r="T54" s="37">
        <f t="shared" si="10"/>
        <v>24.800000000000004</v>
      </c>
    </row>
    <row r="55" spans="1:20">
      <c r="A55" s="8" t="s">
        <v>97</v>
      </c>
      <c r="B55" s="197">
        <v>24.8</v>
      </c>
      <c r="C55" s="197">
        <v>24.8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10.34656</v>
      </c>
      <c r="J55" s="21">
        <f t="shared" si="6"/>
        <v>5.7858399999999994</v>
      </c>
      <c r="K55" s="21">
        <f t="shared" si="7"/>
        <v>7.4623200000000001</v>
      </c>
      <c r="L55" s="21">
        <f t="shared" si="8"/>
        <v>1.2052800000000001</v>
      </c>
      <c r="M55" s="157">
        <f t="shared" si="9"/>
        <v>24.800000000000004</v>
      </c>
      <c r="N55" s="22"/>
      <c r="P55" s="37">
        <f t="shared" si="12"/>
        <v>10.34656</v>
      </c>
      <c r="Q55" s="37">
        <f t="shared" si="13"/>
        <v>5.7858399999999994</v>
      </c>
      <c r="R55" s="37">
        <f t="shared" si="14"/>
        <v>7.4623200000000001</v>
      </c>
      <c r="S55" s="37">
        <f t="shared" si="15"/>
        <v>1.2052800000000001</v>
      </c>
      <c r="T55" s="37">
        <f t="shared" si="10"/>
        <v>24.800000000000004</v>
      </c>
    </row>
    <row r="56" spans="1:20">
      <c r="A56" s="8" t="s">
        <v>98</v>
      </c>
      <c r="B56" s="197">
        <v>24.8</v>
      </c>
      <c r="C56" s="197">
        <v>24.8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10.34656</v>
      </c>
      <c r="J56" s="21">
        <f t="shared" si="6"/>
        <v>5.7858399999999994</v>
      </c>
      <c r="K56" s="21">
        <f t="shared" si="7"/>
        <v>7.4623200000000001</v>
      </c>
      <c r="L56" s="21">
        <f t="shared" si="8"/>
        <v>1.2052800000000001</v>
      </c>
      <c r="M56" s="157">
        <f t="shared" si="9"/>
        <v>24.800000000000004</v>
      </c>
      <c r="N56" s="22"/>
      <c r="P56" s="37">
        <f t="shared" si="12"/>
        <v>10.34656</v>
      </c>
      <c r="Q56" s="37">
        <f t="shared" si="13"/>
        <v>5.7858399999999994</v>
      </c>
      <c r="R56" s="37">
        <f t="shared" si="14"/>
        <v>7.4623200000000001</v>
      </c>
      <c r="S56" s="37">
        <f t="shared" si="15"/>
        <v>1.2052800000000001</v>
      </c>
      <c r="T56" s="37">
        <f t="shared" si="10"/>
        <v>24.800000000000004</v>
      </c>
    </row>
    <row r="57" spans="1:20">
      <c r="A57" s="8" t="s">
        <v>99</v>
      </c>
      <c r="B57" s="197">
        <v>24.8</v>
      </c>
      <c r="C57" s="197">
        <v>24.8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10.34656</v>
      </c>
      <c r="J57" s="21">
        <f t="shared" si="6"/>
        <v>5.7858399999999994</v>
      </c>
      <c r="K57" s="21">
        <f t="shared" si="7"/>
        <v>7.4623200000000001</v>
      </c>
      <c r="L57" s="21">
        <f t="shared" si="8"/>
        <v>1.2052800000000001</v>
      </c>
      <c r="M57" s="157">
        <f t="shared" si="9"/>
        <v>24.800000000000004</v>
      </c>
      <c r="N57" s="22"/>
      <c r="P57" s="37">
        <f t="shared" si="12"/>
        <v>10.34656</v>
      </c>
      <c r="Q57" s="37">
        <f t="shared" si="13"/>
        <v>5.7858399999999994</v>
      </c>
      <c r="R57" s="37">
        <f t="shared" si="14"/>
        <v>7.4623200000000001</v>
      </c>
      <c r="S57" s="37">
        <f t="shared" si="15"/>
        <v>1.2052800000000001</v>
      </c>
      <c r="T57" s="37">
        <f t="shared" si="10"/>
        <v>24.800000000000004</v>
      </c>
    </row>
    <row r="58" spans="1:20">
      <c r="A58" s="8" t="s">
        <v>100</v>
      </c>
      <c r="B58" s="197">
        <v>24.8</v>
      </c>
      <c r="C58" s="197">
        <v>24.8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10.34656</v>
      </c>
      <c r="J58" s="21">
        <f t="shared" si="6"/>
        <v>5.7858399999999994</v>
      </c>
      <c r="K58" s="21">
        <f t="shared" si="7"/>
        <v>7.4623200000000001</v>
      </c>
      <c r="L58" s="21">
        <f t="shared" si="8"/>
        <v>1.2052800000000001</v>
      </c>
      <c r="M58" s="157">
        <f t="shared" si="9"/>
        <v>24.800000000000004</v>
      </c>
      <c r="N58" s="22"/>
      <c r="P58" s="37">
        <f t="shared" si="12"/>
        <v>10.34656</v>
      </c>
      <c r="Q58" s="37">
        <f t="shared" si="13"/>
        <v>5.7858399999999994</v>
      </c>
      <c r="R58" s="37">
        <f t="shared" si="14"/>
        <v>7.4623200000000001</v>
      </c>
      <c r="S58" s="37">
        <f t="shared" si="15"/>
        <v>1.2052800000000001</v>
      </c>
      <c r="T58" s="37">
        <f t="shared" si="10"/>
        <v>24.800000000000004</v>
      </c>
    </row>
    <row r="59" spans="1:20">
      <c r="A59" s="8" t="s">
        <v>101</v>
      </c>
      <c r="B59" s="197">
        <v>24.8</v>
      </c>
      <c r="C59" s="197">
        <v>24.8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10.34656</v>
      </c>
      <c r="J59" s="21">
        <f t="shared" si="6"/>
        <v>5.7858399999999994</v>
      </c>
      <c r="K59" s="21">
        <f t="shared" si="7"/>
        <v>7.4623200000000001</v>
      </c>
      <c r="L59" s="21">
        <f t="shared" si="8"/>
        <v>1.2052800000000001</v>
      </c>
      <c r="M59" s="157">
        <f t="shared" si="9"/>
        <v>24.800000000000004</v>
      </c>
      <c r="N59" s="22"/>
      <c r="P59" s="37">
        <f t="shared" si="12"/>
        <v>10.34656</v>
      </c>
      <c r="Q59" s="37">
        <f t="shared" si="13"/>
        <v>5.7858399999999994</v>
      </c>
      <c r="R59" s="37">
        <f t="shared" si="14"/>
        <v>7.4623200000000001</v>
      </c>
      <c r="S59" s="37">
        <f t="shared" si="15"/>
        <v>1.2052800000000001</v>
      </c>
      <c r="T59" s="37">
        <f t="shared" si="10"/>
        <v>24.800000000000004</v>
      </c>
    </row>
    <row r="60" spans="1:20">
      <c r="A60" s="8" t="s">
        <v>102</v>
      </c>
      <c r="B60" s="197">
        <v>24.8</v>
      </c>
      <c r="C60" s="197">
        <v>24.8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10.34656</v>
      </c>
      <c r="J60" s="21">
        <f t="shared" si="6"/>
        <v>5.7858399999999994</v>
      </c>
      <c r="K60" s="21">
        <f t="shared" si="7"/>
        <v>7.4623200000000001</v>
      </c>
      <c r="L60" s="21">
        <f t="shared" si="8"/>
        <v>1.2052800000000001</v>
      </c>
      <c r="M60" s="157">
        <f t="shared" si="9"/>
        <v>24.800000000000004</v>
      </c>
      <c r="N60" s="22"/>
      <c r="P60" s="37">
        <f t="shared" si="12"/>
        <v>10.34656</v>
      </c>
      <c r="Q60" s="37">
        <f t="shared" si="13"/>
        <v>5.7858399999999994</v>
      </c>
      <c r="R60" s="37">
        <f t="shared" si="14"/>
        <v>7.4623200000000001</v>
      </c>
      <c r="S60" s="37">
        <f t="shared" si="15"/>
        <v>1.2052800000000001</v>
      </c>
      <c r="T60" s="37">
        <f t="shared" si="10"/>
        <v>24.800000000000004</v>
      </c>
    </row>
    <row r="61" spans="1:20">
      <c r="A61" s="8" t="s">
        <v>103</v>
      </c>
      <c r="B61" s="197">
        <v>24.8</v>
      </c>
      <c r="C61" s="197">
        <v>24.8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10.34656</v>
      </c>
      <c r="J61" s="21">
        <f t="shared" si="6"/>
        <v>5.7858399999999994</v>
      </c>
      <c r="K61" s="21">
        <f t="shared" si="7"/>
        <v>7.4623200000000001</v>
      </c>
      <c r="L61" s="21">
        <f t="shared" si="8"/>
        <v>1.2052800000000001</v>
      </c>
      <c r="M61" s="157">
        <f t="shared" si="9"/>
        <v>24.800000000000004</v>
      </c>
      <c r="N61" s="22"/>
      <c r="P61" s="37">
        <f t="shared" si="12"/>
        <v>10.34656</v>
      </c>
      <c r="Q61" s="37">
        <f t="shared" si="13"/>
        <v>5.7858399999999994</v>
      </c>
      <c r="R61" s="37">
        <f t="shared" si="14"/>
        <v>7.4623200000000001</v>
      </c>
      <c r="S61" s="37">
        <f t="shared" si="15"/>
        <v>1.2052800000000001</v>
      </c>
      <c r="T61" s="37">
        <f t="shared" si="10"/>
        <v>24.800000000000004</v>
      </c>
    </row>
    <row r="62" spans="1:20">
      <c r="A62" s="8" t="s">
        <v>104</v>
      </c>
      <c r="B62" s="197">
        <v>24.8</v>
      </c>
      <c r="C62" s="197">
        <v>24.8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10.34656</v>
      </c>
      <c r="J62" s="21">
        <f t="shared" si="6"/>
        <v>5.7858399999999994</v>
      </c>
      <c r="K62" s="21">
        <f t="shared" si="7"/>
        <v>7.4623200000000001</v>
      </c>
      <c r="L62" s="21">
        <f t="shared" si="8"/>
        <v>1.2052800000000001</v>
      </c>
      <c r="M62" s="157">
        <f t="shared" si="9"/>
        <v>24.800000000000004</v>
      </c>
      <c r="N62" s="22"/>
      <c r="P62" s="37">
        <f t="shared" si="12"/>
        <v>10.34656</v>
      </c>
      <c r="Q62" s="37">
        <f t="shared" si="13"/>
        <v>5.7858399999999994</v>
      </c>
      <c r="R62" s="37">
        <f t="shared" si="14"/>
        <v>7.4623200000000001</v>
      </c>
      <c r="S62" s="37">
        <f t="shared" si="15"/>
        <v>1.2052800000000001</v>
      </c>
      <c r="T62" s="37">
        <f t="shared" si="10"/>
        <v>24.800000000000004</v>
      </c>
    </row>
    <row r="63" spans="1:20">
      <c r="A63" s="8" t="s">
        <v>105</v>
      </c>
      <c r="B63" s="197">
        <v>24.8</v>
      </c>
      <c r="C63" s="197">
        <v>24.8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10.34656</v>
      </c>
      <c r="J63" s="21">
        <f t="shared" si="6"/>
        <v>5.7858399999999994</v>
      </c>
      <c r="K63" s="21">
        <f t="shared" si="7"/>
        <v>7.4623200000000001</v>
      </c>
      <c r="L63" s="21">
        <f t="shared" si="8"/>
        <v>1.2052800000000001</v>
      </c>
      <c r="M63" s="157">
        <f t="shared" si="9"/>
        <v>24.800000000000004</v>
      </c>
      <c r="N63" s="22"/>
      <c r="P63" s="37">
        <f t="shared" si="12"/>
        <v>10.34656</v>
      </c>
      <c r="Q63" s="37">
        <f t="shared" si="13"/>
        <v>5.7858399999999994</v>
      </c>
      <c r="R63" s="37">
        <f t="shared" si="14"/>
        <v>7.4623200000000001</v>
      </c>
      <c r="S63" s="37">
        <f t="shared" si="15"/>
        <v>1.2052800000000001</v>
      </c>
      <c r="T63" s="37">
        <f t="shared" si="10"/>
        <v>24.800000000000004</v>
      </c>
    </row>
    <row r="64" spans="1:20">
      <c r="A64" s="8" t="s">
        <v>106</v>
      </c>
      <c r="B64" s="197">
        <v>24.8</v>
      </c>
      <c r="C64" s="197">
        <v>24.8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10.34656</v>
      </c>
      <c r="J64" s="21">
        <f t="shared" si="6"/>
        <v>5.7858399999999994</v>
      </c>
      <c r="K64" s="21">
        <f t="shared" si="7"/>
        <v>7.4623200000000001</v>
      </c>
      <c r="L64" s="21">
        <f t="shared" si="8"/>
        <v>1.2052800000000001</v>
      </c>
      <c r="M64" s="157">
        <f t="shared" si="9"/>
        <v>24.800000000000004</v>
      </c>
      <c r="N64" s="22"/>
      <c r="P64" s="37">
        <f t="shared" si="12"/>
        <v>10.34656</v>
      </c>
      <c r="Q64" s="37">
        <f t="shared" si="13"/>
        <v>5.7858399999999994</v>
      </c>
      <c r="R64" s="37">
        <f t="shared" si="14"/>
        <v>7.4623200000000001</v>
      </c>
      <c r="S64" s="37">
        <f t="shared" si="15"/>
        <v>1.2052800000000001</v>
      </c>
      <c r="T64" s="37">
        <f t="shared" si="10"/>
        <v>24.800000000000004</v>
      </c>
    </row>
    <row r="65" spans="1:20">
      <c r="A65" s="8" t="s">
        <v>107</v>
      </c>
      <c r="B65" s="197">
        <v>24.8</v>
      </c>
      <c r="C65" s="197">
        <v>24.8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10.34656</v>
      </c>
      <c r="J65" s="21">
        <f t="shared" si="6"/>
        <v>5.7858399999999994</v>
      </c>
      <c r="K65" s="21">
        <f t="shared" si="7"/>
        <v>7.4623200000000001</v>
      </c>
      <c r="L65" s="21">
        <f t="shared" si="8"/>
        <v>1.2052800000000001</v>
      </c>
      <c r="M65" s="157">
        <f t="shared" si="9"/>
        <v>24.800000000000004</v>
      </c>
      <c r="N65" s="22"/>
      <c r="P65" s="37">
        <f t="shared" si="12"/>
        <v>10.34656</v>
      </c>
      <c r="Q65" s="37">
        <f t="shared" si="13"/>
        <v>5.7858399999999994</v>
      </c>
      <c r="R65" s="37">
        <f t="shared" si="14"/>
        <v>7.4623200000000001</v>
      </c>
      <c r="S65" s="37">
        <f t="shared" si="15"/>
        <v>1.2052800000000001</v>
      </c>
      <c r="T65" s="37">
        <f t="shared" si="10"/>
        <v>24.800000000000004</v>
      </c>
    </row>
    <row r="66" spans="1:20">
      <c r="A66" s="8" t="s">
        <v>108</v>
      </c>
      <c r="B66" s="197">
        <v>24.8</v>
      </c>
      <c r="C66" s="197">
        <v>24.8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10.34656</v>
      </c>
      <c r="J66" s="21">
        <f t="shared" si="6"/>
        <v>5.7858399999999994</v>
      </c>
      <c r="K66" s="21">
        <f t="shared" si="7"/>
        <v>7.4623200000000001</v>
      </c>
      <c r="L66" s="21">
        <f t="shared" si="8"/>
        <v>1.2052800000000001</v>
      </c>
      <c r="M66" s="157">
        <f t="shared" si="9"/>
        <v>24.800000000000004</v>
      </c>
      <c r="N66" s="22"/>
      <c r="P66" s="37">
        <f t="shared" si="12"/>
        <v>10.34656</v>
      </c>
      <c r="Q66" s="37">
        <f t="shared" si="13"/>
        <v>5.7858399999999994</v>
      </c>
      <c r="R66" s="37">
        <f t="shared" si="14"/>
        <v>7.4623200000000001</v>
      </c>
      <c r="S66" s="37">
        <f t="shared" si="15"/>
        <v>1.2052800000000001</v>
      </c>
      <c r="T66" s="37">
        <f t="shared" si="10"/>
        <v>24.800000000000004</v>
      </c>
    </row>
    <row r="67" spans="1:20">
      <c r="A67" s="8" t="s">
        <v>109</v>
      </c>
      <c r="B67" s="197">
        <v>24.8</v>
      </c>
      <c r="C67" s="197">
        <v>24.8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10.34656</v>
      </c>
      <c r="J67" s="21">
        <f t="shared" si="6"/>
        <v>5.7858399999999994</v>
      </c>
      <c r="K67" s="21">
        <f t="shared" si="7"/>
        <v>7.4623200000000001</v>
      </c>
      <c r="L67" s="21">
        <f t="shared" si="8"/>
        <v>1.2052800000000001</v>
      </c>
      <c r="M67" s="157">
        <f t="shared" si="9"/>
        <v>24.800000000000004</v>
      </c>
      <c r="N67" s="22"/>
      <c r="P67" s="37">
        <f t="shared" ref="P67:P98" si="17">I67</f>
        <v>10.34656</v>
      </c>
      <c r="Q67" s="37">
        <f t="shared" ref="Q67:Q98" si="18">J67</f>
        <v>5.7858399999999994</v>
      </c>
      <c r="R67" s="37">
        <f t="shared" ref="R67:R98" si="19">K67</f>
        <v>7.4623200000000001</v>
      </c>
      <c r="S67" s="37">
        <f t="shared" ref="S67:S98" si="20">L67</f>
        <v>1.2052800000000001</v>
      </c>
      <c r="T67" s="37">
        <f t="shared" si="10"/>
        <v>24.800000000000004</v>
      </c>
    </row>
    <row r="68" spans="1:20">
      <c r="A68" s="8" t="s">
        <v>110</v>
      </c>
      <c r="B68" s="197">
        <v>24.8</v>
      </c>
      <c r="C68" s="197">
        <v>24.8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10.34656</v>
      </c>
      <c r="J68" s="21">
        <f t="shared" ref="J68:J98" si="22">C68*E68/100</f>
        <v>5.7858399999999994</v>
      </c>
      <c r="K68" s="21">
        <f t="shared" ref="K68:K98" si="23">C68*F68/100</f>
        <v>7.4623200000000001</v>
      </c>
      <c r="L68" s="21">
        <f t="shared" ref="L68:L98" si="24">C68*G68/100</f>
        <v>1.2052800000000001</v>
      </c>
      <c r="M68" s="157">
        <f t="shared" ref="M68:M98" si="25">SUM(I68:L68)</f>
        <v>24.800000000000004</v>
      </c>
      <c r="N68" s="22"/>
      <c r="P68" s="37">
        <f t="shared" si="17"/>
        <v>10.34656</v>
      </c>
      <c r="Q68" s="37">
        <f t="shared" si="18"/>
        <v>5.7858399999999994</v>
      </c>
      <c r="R68" s="37">
        <f t="shared" si="19"/>
        <v>7.4623200000000001</v>
      </c>
      <c r="S68" s="37">
        <f t="shared" si="20"/>
        <v>1.2052800000000001</v>
      </c>
      <c r="T68" s="37">
        <f t="shared" ref="T68:T99" si="26">SUM(P68:S68)</f>
        <v>24.800000000000004</v>
      </c>
    </row>
    <row r="69" spans="1:20">
      <c r="A69" s="8" t="s">
        <v>111</v>
      </c>
      <c r="B69" s="197">
        <v>24.8</v>
      </c>
      <c r="C69" s="197">
        <v>24.8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10.34656</v>
      </c>
      <c r="J69" s="21">
        <f t="shared" si="22"/>
        <v>5.7858399999999994</v>
      </c>
      <c r="K69" s="21">
        <f t="shared" si="23"/>
        <v>7.4623200000000001</v>
      </c>
      <c r="L69" s="21">
        <f t="shared" si="24"/>
        <v>1.2052800000000001</v>
      </c>
      <c r="M69" s="157">
        <f t="shared" si="25"/>
        <v>24.800000000000004</v>
      </c>
      <c r="N69" s="22"/>
      <c r="P69" s="37">
        <f t="shared" si="17"/>
        <v>10.34656</v>
      </c>
      <c r="Q69" s="37">
        <f t="shared" si="18"/>
        <v>5.7858399999999994</v>
      </c>
      <c r="R69" s="37">
        <f t="shared" si="19"/>
        <v>7.4623200000000001</v>
      </c>
      <c r="S69" s="37">
        <f t="shared" si="20"/>
        <v>1.2052800000000001</v>
      </c>
      <c r="T69" s="37">
        <f t="shared" si="26"/>
        <v>24.800000000000004</v>
      </c>
    </row>
    <row r="70" spans="1:20">
      <c r="A70" s="8" t="s">
        <v>112</v>
      </c>
      <c r="B70" s="197">
        <v>24.8</v>
      </c>
      <c r="C70" s="197">
        <v>24.8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10.34656</v>
      </c>
      <c r="J70" s="21">
        <f t="shared" si="22"/>
        <v>5.7858399999999994</v>
      </c>
      <c r="K70" s="21">
        <f t="shared" si="23"/>
        <v>7.4623200000000001</v>
      </c>
      <c r="L70" s="21">
        <f t="shared" si="24"/>
        <v>1.2052800000000001</v>
      </c>
      <c r="M70" s="157">
        <f t="shared" si="25"/>
        <v>24.800000000000004</v>
      </c>
      <c r="N70" s="22"/>
      <c r="P70" s="37">
        <f t="shared" si="17"/>
        <v>10.34656</v>
      </c>
      <c r="Q70" s="37">
        <f t="shared" si="18"/>
        <v>5.7858399999999994</v>
      </c>
      <c r="R70" s="37">
        <f t="shared" si="19"/>
        <v>7.4623200000000001</v>
      </c>
      <c r="S70" s="37">
        <f t="shared" si="20"/>
        <v>1.2052800000000001</v>
      </c>
      <c r="T70" s="37">
        <f t="shared" si="26"/>
        <v>24.800000000000004</v>
      </c>
    </row>
    <row r="71" spans="1:20">
      <c r="A71" s="8" t="s">
        <v>113</v>
      </c>
      <c r="B71" s="197">
        <v>24.8</v>
      </c>
      <c r="C71" s="197">
        <v>24.8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10.34656</v>
      </c>
      <c r="J71" s="21">
        <f t="shared" si="22"/>
        <v>5.7858399999999994</v>
      </c>
      <c r="K71" s="21">
        <f t="shared" si="23"/>
        <v>7.4623200000000001</v>
      </c>
      <c r="L71" s="21">
        <f t="shared" si="24"/>
        <v>1.2052800000000001</v>
      </c>
      <c r="M71" s="157">
        <f t="shared" si="25"/>
        <v>24.800000000000004</v>
      </c>
      <c r="N71" s="22"/>
      <c r="P71" s="37">
        <f t="shared" si="17"/>
        <v>10.34656</v>
      </c>
      <c r="Q71" s="37">
        <f t="shared" si="18"/>
        <v>5.7858399999999994</v>
      </c>
      <c r="R71" s="37">
        <f t="shared" si="19"/>
        <v>7.4623200000000001</v>
      </c>
      <c r="S71" s="37">
        <f t="shared" si="20"/>
        <v>1.2052800000000001</v>
      </c>
      <c r="T71" s="37">
        <f t="shared" si="26"/>
        <v>24.800000000000004</v>
      </c>
    </row>
    <row r="72" spans="1:20">
      <c r="A72" s="8" t="s">
        <v>114</v>
      </c>
      <c r="B72" s="197">
        <v>24.8</v>
      </c>
      <c r="C72" s="197">
        <v>24.8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10.34656</v>
      </c>
      <c r="J72" s="21">
        <f t="shared" si="22"/>
        <v>5.7858399999999994</v>
      </c>
      <c r="K72" s="21">
        <f t="shared" si="23"/>
        <v>7.4623200000000001</v>
      </c>
      <c r="L72" s="21">
        <f t="shared" si="24"/>
        <v>1.2052800000000001</v>
      </c>
      <c r="M72" s="157">
        <f t="shared" si="25"/>
        <v>24.800000000000004</v>
      </c>
      <c r="N72" s="22"/>
      <c r="P72" s="37">
        <f t="shared" si="17"/>
        <v>10.34656</v>
      </c>
      <c r="Q72" s="37">
        <f t="shared" si="18"/>
        <v>5.7858399999999994</v>
      </c>
      <c r="R72" s="37">
        <f t="shared" si="19"/>
        <v>7.4623200000000001</v>
      </c>
      <c r="S72" s="37">
        <f t="shared" si="20"/>
        <v>1.2052800000000001</v>
      </c>
      <c r="T72" s="37">
        <f t="shared" si="26"/>
        <v>24.800000000000004</v>
      </c>
    </row>
    <row r="73" spans="1:20">
      <c r="A73" s="8" t="s">
        <v>115</v>
      </c>
      <c r="B73" s="197">
        <v>24.8</v>
      </c>
      <c r="C73" s="197">
        <v>24.8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10.34656</v>
      </c>
      <c r="J73" s="21">
        <f t="shared" si="22"/>
        <v>5.7858399999999994</v>
      </c>
      <c r="K73" s="21">
        <f t="shared" si="23"/>
        <v>7.4623200000000001</v>
      </c>
      <c r="L73" s="21">
        <f t="shared" si="24"/>
        <v>1.2052800000000001</v>
      </c>
      <c r="M73" s="157">
        <f t="shared" si="25"/>
        <v>24.800000000000004</v>
      </c>
      <c r="N73" s="22"/>
      <c r="P73" s="37">
        <f t="shared" si="17"/>
        <v>10.34656</v>
      </c>
      <c r="Q73" s="37">
        <f t="shared" si="18"/>
        <v>5.7858399999999994</v>
      </c>
      <c r="R73" s="37">
        <f t="shared" si="19"/>
        <v>7.4623200000000001</v>
      </c>
      <c r="S73" s="37">
        <f t="shared" si="20"/>
        <v>1.2052800000000001</v>
      </c>
      <c r="T73" s="37">
        <f t="shared" si="26"/>
        <v>24.800000000000004</v>
      </c>
    </row>
    <row r="74" spans="1:20">
      <c r="A74" s="8" t="s">
        <v>116</v>
      </c>
      <c r="B74" s="197">
        <v>24.8</v>
      </c>
      <c r="C74" s="197">
        <v>24.8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10.34656</v>
      </c>
      <c r="J74" s="21">
        <f t="shared" si="22"/>
        <v>5.7858399999999994</v>
      </c>
      <c r="K74" s="21">
        <f t="shared" si="23"/>
        <v>7.4623200000000001</v>
      </c>
      <c r="L74" s="21">
        <f t="shared" si="24"/>
        <v>1.2052800000000001</v>
      </c>
      <c r="M74" s="157">
        <f t="shared" si="25"/>
        <v>24.800000000000004</v>
      </c>
      <c r="N74" s="22"/>
      <c r="P74" s="37">
        <f t="shared" si="17"/>
        <v>10.34656</v>
      </c>
      <c r="Q74" s="37">
        <f t="shared" si="18"/>
        <v>5.7858399999999994</v>
      </c>
      <c r="R74" s="37">
        <f t="shared" si="19"/>
        <v>7.4623200000000001</v>
      </c>
      <c r="S74" s="37">
        <f t="shared" si="20"/>
        <v>1.2052800000000001</v>
      </c>
      <c r="T74" s="37">
        <f t="shared" si="26"/>
        <v>24.800000000000004</v>
      </c>
    </row>
    <row r="75" spans="1:20">
      <c r="A75" s="8" t="s">
        <v>117</v>
      </c>
      <c r="B75" s="197">
        <v>24.8</v>
      </c>
      <c r="C75" s="197">
        <v>24.8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10.34656</v>
      </c>
      <c r="J75" s="21">
        <f t="shared" si="22"/>
        <v>5.7858399999999994</v>
      </c>
      <c r="K75" s="21">
        <f t="shared" si="23"/>
        <v>7.4623200000000001</v>
      </c>
      <c r="L75" s="21">
        <f t="shared" si="24"/>
        <v>1.2052800000000001</v>
      </c>
      <c r="M75" s="157">
        <f t="shared" si="25"/>
        <v>24.800000000000004</v>
      </c>
      <c r="N75" s="22"/>
      <c r="P75" s="37">
        <f t="shared" si="17"/>
        <v>10.34656</v>
      </c>
      <c r="Q75" s="37">
        <f t="shared" si="18"/>
        <v>5.7858399999999994</v>
      </c>
      <c r="R75" s="37">
        <f t="shared" si="19"/>
        <v>7.4623200000000001</v>
      </c>
      <c r="S75" s="37">
        <f t="shared" si="20"/>
        <v>1.2052800000000001</v>
      </c>
      <c r="T75" s="37">
        <f t="shared" si="26"/>
        <v>24.800000000000004</v>
      </c>
    </row>
    <row r="76" spans="1:20">
      <c r="A76" s="8" t="s">
        <v>118</v>
      </c>
      <c r="B76" s="197">
        <v>24.8</v>
      </c>
      <c r="C76" s="197">
        <v>24.8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10.34656</v>
      </c>
      <c r="J76" s="21">
        <f t="shared" si="22"/>
        <v>5.7858399999999994</v>
      </c>
      <c r="K76" s="21">
        <f t="shared" si="23"/>
        <v>7.4623200000000001</v>
      </c>
      <c r="L76" s="21">
        <f t="shared" si="24"/>
        <v>1.2052800000000001</v>
      </c>
      <c r="M76" s="157">
        <f t="shared" si="25"/>
        <v>24.800000000000004</v>
      </c>
      <c r="N76" s="22"/>
      <c r="P76" s="37">
        <f t="shared" si="17"/>
        <v>10.34656</v>
      </c>
      <c r="Q76" s="37">
        <f t="shared" si="18"/>
        <v>5.7858399999999994</v>
      </c>
      <c r="R76" s="37">
        <f t="shared" si="19"/>
        <v>7.4623200000000001</v>
      </c>
      <c r="S76" s="37">
        <f t="shared" si="20"/>
        <v>1.2052800000000001</v>
      </c>
      <c r="T76" s="37">
        <f t="shared" si="26"/>
        <v>24.800000000000004</v>
      </c>
    </row>
    <row r="77" spans="1:20">
      <c r="A77" s="8" t="s">
        <v>119</v>
      </c>
      <c r="B77" s="197">
        <v>24.8</v>
      </c>
      <c r="C77" s="197">
        <v>24.8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10.34656</v>
      </c>
      <c r="J77" s="21">
        <f t="shared" si="22"/>
        <v>5.7858399999999994</v>
      </c>
      <c r="K77" s="21">
        <f t="shared" si="23"/>
        <v>7.4623200000000001</v>
      </c>
      <c r="L77" s="21">
        <f t="shared" si="24"/>
        <v>1.2052800000000001</v>
      </c>
      <c r="M77" s="157">
        <f t="shared" si="25"/>
        <v>24.800000000000004</v>
      </c>
      <c r="N77" s="22"/>
      <c r="P77" s="37">
        <f t="shared" si="17"/>
        <v>10.34656</v>
      </c>
      <c r="Q77" s="37">
        <f t="shared" si="18"/>
        <v>5.7858399999999994</v>
      </c>
      <c r="R77" s="37">
        <f t="shared" si="19"/>
        <v>7.4623200000000001</v>
      </c>
      <c r="S77" s="37">
        <f t="shared" si="20"/>
        <v>1.2052800000000001</v>
      </c>
      <c r="T77" s="37">
        <f t="shared" si="26"/>
        <v>24.800000000000004</v>
      </c>
    </row>
    <row r="78" spans="1:20">
      <c r="A78" s="8" t="s">
        <v>120</v>
      </c>
      <c r="B78" s="197">
        <v>24.8</v>
      </c>
      <c r="C78" s="197">
        <v>24.8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10.34656</v>
      </c>
      <c r="J78" s="21">
        <f t="shared" si="22"/>
        <v>5.7858399999999994</v>
      </c>
      <c r="K78" s="21">
        <f t="shared" si="23"/>
        <v>7.4623200000000001</v>
      </c>
      <c r="L78" s="21">
        <f t="shared" si="24"/>
        <v>1.2052800000000001</v>
      </c>
      <c r="M78" s="157">
        <f t="shared" si="25"/>
        <v>24.800000000000004</v>
      </c>
      <c r="N78" s="22"/>
      <c r="P78" s="37">
        <f t="shared" si="17"/>
        <v>10.34656</v>
      </c>
      <c r="Q78" s="37">
        <f t="shared" si="18"/>
        <v>5.7858399999999994</v>
      </c>
      <c r="R78" s="37">
        <f t="shared" si="19"/>
        <v>7.4623200000000001</v>
      </c>
      <c r="S78" s="37">
        <f t="shared" si="20"/>
        <v>1.2052800000000001</v>
      </c>
      <c r="T78" s="37">
        <f t="shared" si="26"/>
        <v>24.800000000000004</v>
      </c>
    </row>
    <row r="79" spans="1:20">
      <c r="A79" s="8" t="s">
        <v>121</v>
      </c>
      <c r="B79" s="197">
        <v>24.8</v>
      </c>
      <c r="C79" s="197">
        <v>24.8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10.34656</v>
      </c>
      <c r="J79" s="21">
        <f t="shared" si="22"/>
        <v>5.7858399999999994</v>
      </c>
      <c r="K79" s="21">
        <f t="shared" si="23"/>
        <v>7.4623200000000001</v>
      </c>
      <c r="L79" s="21">
        <f t="shared" si="24"/>
        <v>1.2052800000000001</v>
      </c>
      <c r="M79" s="157">
        <f t="shared" si="25"/>
        <v>24.800000000000004</v>
      </c>
      <c r="N79" s="22"/>
      <c r="P79" s="37">
        <f t="shared" si="17"/>
        <v>10.34656</v>
      </c>
      <c r="Q79" s="37">
        <f t="shared" si="18"/>
        <v>5.7858399999999994</v>
      </c>
      <c r="R79" s="37">
        <f t="shared" si="19"/>
        <v>7.4623200000000001</v>
      </c>
      <c r="S79" s="37">
        <f t="shared" si="20"/>
        <v>1.2052800000000001</v>
      </c>
      <c r="T79" s="37">
        <f t="shared" si="26"/>
        <v>24.800000000000004</v>
      </c>
    </row>
    <row r="80" spans="1:20">
      <c r="A80" s="8" t="s">
        <v>122</v>
      </c>
      <c r="B80" s="197">
        <v>24.8</v>
      </c>
      <c r="C80" s="197">
        <v>24.8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10.34656</v>
      </c>
      <c r="J80" s="21">
        <f t="shared" si="22"/>
        <v>5.7858399999999994</v>
      </c>
      <c r="K80" s="21">
        <f t="shared" si="23"/>
        <v>7.4623200000000001</v>
      </c>
      <c r="L80" s="21">
        <f t="shared" si="24"/>
        <v>1.2052800000000001</v>
      </c>
      <c r="M80" s="157">
        <f t="shared" si="25"/>
        <v>24.800000000000004</v>
      </c>
      <c r="N80" s="22"/>
      <c r="P80" s="37">
        <f t="shared" si="17"/>
        <v>10.34656</v>
      </c>
      <c r="Q80" s="37">
        <f t="shared" si="18"/>
        <v>5.7858399999999994</v>
      </c>
      <c r="R80" s="37">
        <f t="shared" si="19"/>
        <v>7.4623200000000001</v>
      </c>
      <c r="S80" s="37">
        <f t="shared" si="20"/>
        <v>1.2052800000000001</v>
      </c>
      <c r="T80" s="37">
        <f t="shared" si="26"/>
        <v>24.800000000000004</v>
      </c>
    </row>
    <row r="81" spans="1:20">
      <c r="A81" s="8" t="s">
        <v>123</v>
      </c>
      <c r="B81" s="197">
        <v>24.8</v>
      </c>
      <c r="C81" s="197">
        <v>24.8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10.34656</v>
      </c>
      <c r="J81" s="21">
        <f t="shared" si="22"/>
        <v>5.7858399999999994</v>
      </c>
      <c r="K81" s="21">
        <f t="shared" si="23"/>
        <v>7.4623200000000001</v>
      </c>
      <c r="L81" s="21">
        <f t="shared" si="24"/>
        <v>1.2052800000000001</v>
      </c>
      <c r="M81" s="157">
        <f t="shared" si="25"/>
        <v>24.800000000000004</v>
      </c>
      <c r="N81" s="22"/>
      <c r="P81" s="37">
        <f t="shared" si="17"/>
        <v>10.34656</v>
      </c>
      <c r="Q81" s="37">
        <f t="shared" si="18"/>
        <v>5.7858399999999994</v>
      </c>
      <c r="R81" s="37">
        <f t="shared" si="19"/>
        <v>7.4623200000000001</v>
      </c>
      <c r="S81" s="37">
        <f t="shared" si="20"/>
        <v>1.2052800000000001</v>
      </c>
      <c r="T81" s="37">
        <f t="shared" si="26"/>
        <v>24.800000000000004</v>
      </c>
    </row>
    <row r="82" spans="1:20">
      <c r="A82" s="8" t="s">
        <v>124</v>
      </c>
      <c r="B82" s="197">
        <v>24.8</v>
      </c>
      <c r="C82" s="197">
        <v>24.8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10.34656</v>
      </c>
      <c r="J82" s="21">
        <f t="shared" si="22"/>
        <v>5.7858399999999994</v>
      </c>
      <c r="K82" s="21">
        <f t="shared" si="23"/>
        <v>7.4623200000000001</v>
      </c>
      <c r="L82" s="21">
        <f t="shared" si="24"/>
        <v>1.2052800000000001</v>
      </c>
      <c r="M82" s="157">
        <f t="shared" si="25"/>
        <v>24.800000000000004</v>
      </c>
      <c r="N82" s="22"/>
      <c r="P82" s="37">
        <f t="shared" si="17"/>
        <v>10.34656</v>
      </c>
      <c r="Q82" s="37">
        <f t="shared" si="18"/>
        <v>5.7858399999999994</v>
      </c>
      <c r="R82" s="37">
        <f t="shared" si="19"/>
        <v>7.4623200000000001</v>
      </c>
      <c r="S82" s="37">
        <f t="shared" si="20"/>
        <v>1.2052800000000001</v>
      </c>
      <c r="T82" s="37">
        <f t="shared" si="26"/>
        <v>24.800000000000004</v>
      </c>
    </row>
    <row r="83" spans="1:20">
      <c r="A83" s="8" t="s">
        <v>125</v>
      </c>
      <c r="B83" s="197">
        <v>24.8</v>
      </c>
      <c r="C83" s="197">
        <v>24.8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10.34656</v>
      </c>
      <c r="J83" s="21">
        <f t="shared" si="22"/>
        <v>5.7858399999999994</v>
      </c>
      <c r="K83" s="21">
        <f t="shared" si="23"/>
        <v>7.4623200000000001</v>
      </c>
      <c r="L83" s="21">
        <f t="shared" si="24"/>
        <v>1.2052800000000001</v>
      </c>
      <c r="M83" s="157">
        <f t="shared" si="25"/>
        <v>24.800000000000004</v>
      </c>
      <c r="N83" s="22"/>
      <c r="P83" s="37">
        <f t="shared" si="17"/>
        <v>10.34656</v>
      </c>
      <c r="Q83" s="37">
        <f t="shared" si="18"/>
        <v>5.7858399999999994</v>
      </c>
      <c r="R83" s="37">
        <f t="shared" si="19"/>
        <v>7.4623200000000001</v>
      </c>
      <c r="S83" s="37">
        <f t="shared" si="20"/>
        <v>1.2052800000000001</v>
      </c>
      <c r="T83" s="37">
        <f t="shared" si="26"/>
        <v>24.800000000000004</v>
      </c>
    </row>
    <row r="84" spans="1:20">
      <c r="A84" s="8" t="s">
        <v>126</v>
      </c>
      <c r="B84" s="197">
        <v>24.8</v>
      </c>
      <c r="C84" s="197">
        <v>24.8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10.34656</v>
      </c>
      <c r="J84" s="21">
        <f t="shared" si="22"/>
        <v>5.7858399999999994</v>
      </c>
      <c r="K84" s="21">
        <f t="shared" si="23"/>
        <v>7.4623200000000001</v>
      </c>
      <c r="L84" s="21">
        <f t="shared" si="24"/>
        <v>1.2052800000000001</v>
      </c>
      <c r="M84" s="157">
        <f t="shared" si="25"/>
        <v>24.800000000000004</v>
      </c>
      <c r="N84" s="22"/>
      <c r="P84" s="37">
        <f t="shared" si="17"/>
        <v>10.34656</v>
      </c>
      <c r="Q84" s="37">
        <f t="shared" si="18"/>
        <v>5.7858399999999994</v>
      </c>
      <c r="R84" s="37">
        <f t="shared" si="19"/>
        <v>7.4623200000000001</v>
      </c>
      <c r="S84" s="37">
        <f t="shared" si="20"/>
        <v>1.2052800000000001</v>
      </c>
      <c r="T84" s="37">
        <f t="shared" si="26"/>
        <v>24.800000000000004</v>
      </c>
    </row>
    <row r="85" spans="1:20">
      <c r="A85" s="8" t="s">
        <v>127</v>
      </c>
      <c r="B85" s="197">
        <v>24.8</v>
      </c>
      <c r="C85" s="197">
        <v>24.8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10.34656</v>
      </c>
      <c r="J85" s="21">
        <f t="shared" si="22"/>
        <v>5.7858399999999994</v>
      </c>
      <c r="K85" s="21">
        <f t="shared" si="23"/>
        <v>7.4623200000000001</v>
      </c>
      <c r="L85" s="21">
        <f t="shared" si="24"/>
        <v>1.2052800000000001</v>
      </c>
      <c r="M85" s="157">
        <f t="shared" si="25"/>
        <v>24.800000000000004</v>
      </c>
      <c r="N85" s="22"/>
      <c r="P85" s="37">
        <f t="shared" si="17"/>
        <v>10.34656</v>
      </c>
      <c r="Q85" s="37">
        <f t="shared" si="18"/>
        <v>5.7858399999999994</v>
      </c>
      <c r="R85" s="37">
        <f t="shared" si="19"/>
        <v>7.4623200000000001</v>
      </c>
      <c r="S85" s="37">
        <f t="shared" si="20"/>
        <v>1.2052800000000001</v>
      </c>
      <c r="T85" s="37">
        <f t="shared" si="26"/>
        <v>24.800000000000004</v>
      </c>
    </row>
    <row r="86" spans="1:20">
      <c r="A86" s="8" t="s">
        <v>128</v>
      </c>
      <c r="B86" s="197">
        <v>24.8</v>
      </c>
      <c r="C86" s="197">
        <v>24.8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10.34656</v>
      </c>
      <c r="J86" s="21">
        <f t="shared" si="22"/>
        <v>5.7858399999999994</v>
      </c>
      <c r="K86" s="21">
        <f t="shared" si="23"/>
        <v>7.4623200000000001</v>
      </c>
      <c r="L86" s="21">
        <f t="shared" si="24"/>
        <v>1.2052800000000001</v>
      </c>
      <c r="M86" s="157">
        <f t="shared" si="25"/>
        <v>24.800000000000004</v>
      </c>
      <c r="N86" s="22"/>
      <c r="P86" s="37">
        <f t="shared" si="17"/>
        <v>10.34656</v>
      </c>
      <c r="Q86" s="37">
        <f t="shared" si="18"/>
        <v>5.7858399999999994</v>
      </c>
      <c r="R86" s="37">
        <f t="shared" si="19"/>
        <v>7.4623200000000001</v>
      </c>
      <c r="S86" s="37">
        <f t="shared" si="20"/>
        <v>1.2052800000000001</v>
      </c>
      <c r="T86" s="37">
        <f t="shared" si="26"/>
        <v>24.800000000000004</v>
      </c>
    </row>
    <row r="87" spans="1:20">
      <c r="A87" s="8" t="s">
        <v>129</v>
      </c>
      <c r="B87" s="197">
        <v>24.8</v>
      </c>
      <c r="C87" s="197">
        <v>24.8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10.34656</v>
      </c>
      <c r="J87" s="21">
        <f t="shared" si="22"/>
        <v>5.7858399999999994</v>
      </c>
      <c r="K87" s="21">
        <f t="shared" si="23"/>
        <v>7.4623200000000001</v>
      </c>
      <c r="L87" s="21">
        <f t="shared" si="24"/>
        <v>1.2052800000000001</v>
      </c>
      <c r="M87" s="157">
        <f t="shared" si="25"/>
        <v>24.800000000000004</v>
      </c>
      <c r="N87" s="22"/>
      <c r="P87" s="37">
        <f t="shared" si="17"/>
        <v>10.34656</v>
      </c>
      <c r="Q87" s="37">
        <f t="shared" si="18"/>
        <v>5.7858399999999994</v>
      </c>
      <c r="R87" s="37">
        <f t="shared" si="19"/>
        <v>7.4623200000000001</v>
      </c>
      <c r="S87" s="37">
        <f t="shared" si="20"/>
        <v>1.2052800000000001</v>
      </c>
      <c r="T87" s="37">
        <f t="shared" si="26"/>
        <v>24.800000000000004</v>
      </c>
    </row>
    <row r="88" spans="1:20">
      <c r="A88" s="8" t="s">
        <v>130</v>
      </c>
      <c r="B88" s="197">
        <v>24.8</v>
      </c>
      <c r="C88" s="197">
        <v>24.8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10.34656</v>
      </c>
      <c r="J88" s="21">
        <f t="shared" si="22"/>
        <v>5.7858399999999994</v>
      </c>
      <c r="K88" s="21">
        <f t="shared" si="23"/>
        <v>7.4623200000000001</v>
      </c>
      <c r="L88" s="21">
        <f t="shared" si="24"/>
        <v>1.2052800000000001</v>
      </c>
      <c r="M88" s="157">
        <f t="shared" si="25"/>
        <v>24.800000000000004</v>
      </c>
      <c r="N88" s="22"/>
      <c r="P88" s="37">
        <f t="shared" si="17"/>
        <v>10.34656</v>
      </c>
      <c r="Q88" s="37">
        <f t="shared" si="18"/>
        <v>5.7858399999999994</v>
      </c>
      <c r="R88" s="37">
        <f t="shared" si="19"/>
        <v>7.4623200000000001</v>
      </c>
      <c r="S88" s="37">
        <f t="shared" si="20"/>
        <v>1.2052800000000001</v>
      </c>
      <c r="T88" s="37">
        <f t="shared" si="26"/>
        <v>24.800000000000004</v>
      </c>
    </row>
    <row r="89" spans="1:20">
      <c r="A89" s="8" t="s">
        <v>131</v>
      </c>
      <c r="B89" s="197">
        <v>24.8</v>
      </c>
      <c r="C89" s="197">
        <v>24.8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10.34656</v>
      </c>
      <c r="J89" s="21">
        <f t="shared" si="22"/>
        <v>5.7858399999999994</v>
      </c>
      <c r="K89" s="21">
        <f t="shared" si="23"/>
        <v>7.4623200000000001</v>
      </c>
      <c r="L89" s="21">
        <f t="shared" si="24"/>
        <v>1.2052800000000001</v>
      </c>
      <c r="M89" s="157">
        <f t="shared" si="25"/>
        <v>24.800000000000004</v>
      </c>
      <c r="N89" s="22"/>
      <c r="P89" s="37">
        <f t="shared" si="17"/>
        <v>10.34656</v>
      </c>
      <c r="Q89" s="37">
        <f t="shared" si="18"/>
        <v>5.7858399999999994</v>
      </c>
      <c r="R89" s="37">
        <f t="shared" si="19"/>
        <v>7.4623200000000001</v>
      </c>
      <c r="S89" s="37">
        <f t="shared" si="20"/>
        <v>1.2052800000000001</v>
      </c>
      <c r="T89" s="37">
        <f t="shared" si="26"/>
        <v>24.800000000000004</v>
      </c>
    </row>
    <row r="90" spans="1:20">
      <c r="A90" s="8" t="s">
        <v>132</v>
      </c>
      <c r="B90" s="197">
        <v>24.8</v>
      </c>
      <c r="C90" s="197">
        <v>24.8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10.34656</v>
      </c>
      <c r="J90" s="21">
        <f t="shared" si="22"/>
        <v>5.7858399999999994</v>
      </c>
      <c r="K90" s="21">
        <f t="shared" si="23"/>
        <v>7.4623200000000001</v>
      </c>
      <c r="L90" s="21">
        <f t="shared" si="24"/>
        <v>1.2052800000000001</v>
      </c>
      <c r="M90" s="157">
        <f t="shared" si="25"/>
        <v>24.800000000000004</v>
      </c>
      <c r="N90" s="22"/>
      <c r="P90" s="37">
        <f t="shared" si="17"/>
        <v>10.34656</v>
      </c>
      <c r="Q90" s="37">
        <f t="shared" si="18"/>
        <v>5.7858399999999994</v>
      </c>
      <c r="R90" s="37">
        <f t="shared" si="19"/>
        <v>7.4623200000000001</v>
      </c>
      <c r="S90" s="37">
        <f t="shared" si="20"/>
        <v>1.2052800000000001</v>
      </c>
      <c r="T90" s="37">
        <f t="shared" si="26"/>
        <v>24.800000000000004</v>
      </c>
    </row>
    <row r="91" spans="1:20">
      <c r="A91" s="8" t="s">
        <v>133</v>
      </c>
      <c r="B91" s="197">
        <v>24.8</v>
      </c>
      <c r="C91" s="197">
        <v>24.8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10.34656</v>
      </c>
      <c r="J91" s="21">
        <f t="shared" si="22"/>
        <v>5.7858399999999994</v>
      </c>
      <c r="K91" s="21">
        <f t="shared" si="23"/>
        <v>7.4623200000000001</v>
      </c>
      <c r="L91" s="21">
        <f t="shared" si="24"/>
        <v>1.2052800000000001</v>
      </c>
      <c r="M91" s="157">
        <f t="shared" si="25"/>
        <v>24.800000000000004</v>
      </c>
      <c r="N91" s="22"/>
      <c r="P91" s="37">
        <f t="shared" si="17"/>
        <v>10.34656</v>
      </c>
      <c r="Q91" s="37">
        <f t="shared" si="18"/>
        <v>5.7858399999999994</v>
      </c>
      <c r="R91" s="37">
        <f t="shared" si="19"/>
        <v>7.4623200000000001</v>
      </c>
      <c r="S91" s="37">
        <f t="shared" si="20"/>
        <v>1.2052800000000001</v>
      </c>
      <c r="T91" s="37">
        <f t="shared" si="26"/>
        <v>24.800000000000004</v>
      </c>
    </row>
    <row r="92" spans="1:20">
      <c r="A92" s="8" t="s">
        <v>134</v>
      </c>
      <c r="B92" s="197">
        <v>24.8</v>
      </c>
      <c r="C92" s="197">
        <v>24.8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10.34656</v>
      </c>
      <c r="J92" s="21">
        <f t="shared" si="22"/>
        <v>5.7858399999999994</v>
      </c>
      <c r="K92" s="21">
        <f t="shared" si="23"/>
        <v>7.4623200000000001</v>
      </c>
      <c r="L92" s="21">
        <f t="shared" si="24"/>
        <v>1.2052800000000001</v>
      </c>
      <c r="M92" s="157">
        <f t="shared" si="25"/>
        <v>24.800000000000004</v>
      </c>
      <c r="N92" s="22"/>
      <c r="P92" s="37">
        <f t="shared" si="17"/>
        <v>10.34656</v>
      </c>
      <c r="Q92" s="37">
        <f t="shared" si="18"/>
        <v>5.7858399999999994</v>
      </c>
      <c r="R92" s="37">
        <f t="shared" si="19"/>
        <v>7.4623200000000001</v>
      </c>
      <c r="S92" s="37">
        <f t="shared" si="20"/>
        <v>1.2052800000000001</v>
      </c>
      <c r="T92" s="37">
        <f t="shared" si="26"/>
        <v>24.800000000000004</v>
      </c>
    </row>
    <row r="93" spans="1:20">
      <c r="A93" s="8" t="s">
        <v>135</v>
      </c>
      <c r="B93" s="197">
        <v>24.8</v>
      </c>
      <c r="C93" s="197">
        <v>24.8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10.34656</v>
      </c>
      <c r="J93" s="21">
        <f t="shared" si="22"/>
        <v>5.7858399999999994</v>
      </c>
      <c r="K93" s="21">
        <f t="shared" si="23"/>
        <v>7.4623200000000001</v>
      </c>
      <c r="L93" s="21">
        <f t="shared" si="24"/>
        <v>1.2052800000000001</v>
      </c>
      <c r="M93" s="157">
        <f t="shared" si="25"/>
        <v>24.800000000000004</v>
      </c>
      <c r="N93" s="22"/>
      <c r="P93" s="37">
        <f t="shared" si="17"/>
        <v>10.34656</v>
      </c>
      <c r="Q93" s="37">
        <f t="shared" si="18"/>
        <v>5.7858399999999994</v>
      </c>
      <c r="R93" s="37">
        <f t="shared" si="19"/>
        <v>7.4623200000000001</v>
      </c>
      <c r="S93" s="37">
        <f t="shared" si="20"/>
        <v>1.2052800000000001</v>
      </c>
      <c r="T93" s="37">
        <f t="shared" si="26"/>
        <v>24.800000000000004</v>
      </c>
    </row>
    <row r="94" spans="1:20">
      <c r="A94" s="8" t="s">
        <v>136</v>
      </c>
      <c r="B94" s="197">
        <v>24.8</v>
      </c>
      <c r="C94" s="197">
        <v>24.8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10.34656</v>
      </c>
      <c r="J94" s="21">
        <f t="shared" si="22"/>
        <v>5.7858399999999994</v>
      </c>
      <c r="K94" s="21">
        <f t="shared" si="23"/>
        <v>7.4623200000000001</v>
      </c>
      <c r="L94" s="21">
        <f t="shared" si="24"/>
        <v>1.2052800000000001</v>
      </c>
      <c r="M94" s="157">
        <f t="shared" si="25"/>
        <v>24.800000000000004</v>
      </c>
      <c r="N94" s="22"/>
      <c r="P94" s="37">
        <f t="shared" si="17"/>
        <v>10.34656</v>
      </c>
      <c r="Q94" s="37">
        <f t="shared" si="18"/>
        <v>5.7858399999999994</v>
      </c>
      <c r="R94" s="37">
        <f t="shared" si="19"/>
        <v>7.4623200000000001</v>
      </c>
      <c r="S94" s="37">
        <f t="shared" si="20"/>
        <v>1.2052800000000001</v>
      </c>
      <c r="T94" s="37">
        <f t="shared" si="26"/>
        <v>24.800000000000004</v>
      </c>
    </row>
    <row r="95" spans="1:20">
      <c r="A95" s="8" t="s">
        <v>137</v>
      </c>
      <c r="B95" s="197">
        <v>24.8</v>
      </c>
      <c r="C95" s="197">
        <v>24.8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10.34656</v>
      </c>
      <c r="J95" s="21">
        <f t="shared" si="22"/>
        <v>5.7858399999999994</v>
      </c>
      <c r="K95" s="21">
        <f t="shared" si="23"/>
        <v>7.4623200000000001</v>
      </c>
      <c r="L95" s="21">
        <f t="shared" si="24"/>
        <v>1.2052800000000001</v>
      </c>
      <c r="M95" s="157">
        <f t="shared" si="25"/>
        <v>24.800000000000004</v>
      </c>
      <c r="N95" s="22"/>
      <c r="P95" s="37">
        <f t="shared" si="17"/>
        <v>10.34656</v>
      </c>
      <c r="Q95" s="37">
        <f t="shared" si="18"/>
        <v>5.7858399999999994</v>
      </c>
      <c r="R95" s="37">
        <f t="shared" si="19"/>
        <v>7.4623200000000001</v>
      </c>
      <c r="S95" s="37">
        <f t="shared" si="20"/>
        <v>1.2052800000000001</v>
      </c>
      <c r="T95" s="37">
        <f t="shared" si="26"/>
        <v>24.800000000000004</v>
      </c>
    </row>
    <row r="96" spans="1:20">
      <c r="A96" s="8" t="s">
        <v>138</v>
      </c>
      <c r="B96" s="197">
        <v>24.8</v>
      </c>
      <c r="C96" s="197">
        <v>24.8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10.34656</v>
      </c>
      <c r="J96" s="21">
        <f t="shared" si="22"/>
        <v>5.7858399999999994</v>
      </c>
      <c r="K96" s="21">
        <f t="shared" si="23"/>
        <v>7.4623200000000001</v>
      </c>
      <c r="L96" s="21">
        <f t="shared" si="24"/>
        <v>1.2052800000000001</v>
      </c>
      <c r="M96" s="157">
        <f t="shared" si="25"/>
        <v>24.800000000000004</v>
      </c>
      <c r="N96" s="22"/>
      <c r="P96" s="37">
        <f t="shared" si="17"/>
        <v>10.34656</v>
      </c>
      <c r="Q96" s="37">
        <f t="shared" si="18"/>
        <v>5.7858399999999994</v>
      </c>
      <c r="R96" s="37">
        <f t="shared" si="19"/>
        <v>7.4623200000000001</v>
      </c>
      <c r="S96" s="37">
        <f t="shared" si="20"/>
        <v>1.2052800000000001</v>
      </c>
      <c r="T96" s="37">
        <f t="shared" si="26"/>
        <v>24.800000000000004</v>
      </c>
    </row>
    <row r="97" spans="1:23">
      <c r="A97" s="8" t="s">
        <v>139</v>
      </c>
      <c r="B97" s="197">
        <v>24.8</v>
      </c>
      <c r="C97" s="197">
        <v>24.8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10.34656</v>
      </c>
      <c r="J97" s="21">
        <f t="shared" si="22"/>
        <v>5.7858399999999994</v>
      </c>
      <c r="K97" s="21">
        <f t="shared" si="23"/>
        <v>7.4623200000000001</v>
      </c>
      <c r="L97" s="21">
        <f t="shared" si="24"/>
        <v>1.2052800000000001</v>
      </c>
      <c r="M97" s="157">
        <f t="shared" si="25"/>
        <v>24.800000000000004</v>
      </c>
      <c r="N97" s="22"/>
      <c r="P97" s="37">
        <f t="shared" si="17"/>
        <v>10.34656</v>
      </c>
      <c r="Q97" s="37">
        <f t="shared" si="18"/>
        <v>5.7858399999999994</v>
      </c>
      <c r="R97" s="37">
        <f t="shared" si="19"/>
        <v>7.4623200000000001</v>
      </c>
      <c r="S97" s="37">
        <f t="shared" si="20"/>
        <v>1.2052800000000001</v>
      </c>
      <c r="T97" s="37">
        <f t="shared" si="26"/>
        <v>24.800000000000004</v>
      </c>
    </row>
    <row r="98" spans="1:23" ht="15.75" thickBot="1">
      <c r="A98" s="8" t="s">
        <v>140</v>
      </c>
      <c r="B98" s="197">
        <v>24.8</v>
      </c>
      <c r="C98" s="197">
        <v>24.8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10.34656</v>
      </c>
      <c r="J98" s="21">
        <f t="shared" si="22"/>
        <v>5.7858399999999994</v>
      </c>
      <c r="K98" s="21">
        <f t="shared" si="23"/>
        <v>7.4623200000000001</v>
      </c>
      <c r="L98" s="21">
        <f t="shared" si="24"/>
        <v>1.2052800000000001</v>
      </c>
      <c r="M98" s="157">
        <f t="shared" si="25"/>
        <v>24.800000000000004</v>
      </c>
      <c r="N98" s="22"/>
      <c r="P98" s="37">
        <f t="shared" si="17"/>
        <v>10.34656</v>
      </c>
      <c r="Q98" s="37">
        <f t="shared" si="18"/>
        <v>5.7858399999999994</v>
      </c>
      <c r="R98" s="37">
        <f t="shared" si="19"/>
        <v>7.4623200000000001</v>
      </c>
      <c r="S98" s="37">
        <f t="shared" si="20"/>
        <v>1.2052800000000001</v>
      </c>
      <c r="T98" s="37">
        <f t="shared" si="26"/>
        <v>24.800000000000004</v>
      </c>
    </row>
    <row r="99" spans="1:23" ht="15.75" thickBot="1">
      <c r="A99" s="8" t="s">
        <v>171</v>
      </c>
      <c r="B99" s="20">
        <f t="shared" ref="B99:H99" si="27">SUM(B3:B98)/4000</f>
        <v>0.59519999999999995</v>
      </c>
      <c r="C99" s="20">
        <f t="shared" si="27"/>
        <v>0.59519999999999995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0.24831743999999956</v>
      </c>
      <c r="J99" s="158">
        <f t="shared" ref="J99:L99" si="28">SUM(J3:J98)/4000</f>
        <v>0.13886016000000009</v>
      </c>
      <c r="K99" s="158">
        <f t="shared" si="28"/>
        <v>0.17909567999999967</v>
      </c>
      <c r="L99" s="158">
        <f t="shared" si="28"/>
        <v>2.8926720000000038E-2</v>
      </c>
      <c r="M99" s="159">
        <f>SUM(M3:M98)/4000</f>
        <v>0.59519999999999995</v>
      </c>
      <c r="N99" s="23"/>
      <c r="P99" s="37">
        <f>SUM(P3:P98)/4000</f>
        <v>0.24831743999999956</v>
      </c>
      <c r="Q99" s="37">
        <f t="shared" ref="Q99:S99" si="29">SUM(Q3:Q98)/4000</f>
        <v>0.13886016000000009</v>
      </c>
      <c r="R99" s="37">
        <f t="shared" si="29"/>
        <v>0.17909567999999967</v>
      </c>
      <c r="S99" s="37">
        <f t="shared" si="29"/>
        <v>2.8926720000000038E-2</v>
      </c>
      <c r="T99" s="37">
        <f t="shared" si="26"/>
        <v>0.5951999999999994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8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10.51</v>
      </c>
      <c r="N3" s="71">
        <v>-104</v>
      </c>
      <c r="O3" s="53">
        <v>-199</v>
      </c>
      <c r="P3" s="53">
        <v>-38</v>
      </c>
      <c r="Q3" s="53">
        <v>0</v>
      </c>
      <c r="R3" s="53">
        <v>0</v>
      </c>
      <c r="S3" s="72">
        <v>0</v>
      </c>
      <c r="U3" s="73">
        <v>-341</v>
      </c>
      <c r="V3" s="74">
        <v>10.51</v>
      </c>
      <c r="W3">
        <v>-104</v>
      </c>
      <c r="X3">
        <v>-199</v>
      </c>
      <c r="Y3">
        <v>0</v>
      </c>
      <c r="Z3">
        <v>0</v>
      </c>
      <c r="AA3">
        <v>10.51</v>
      </c>
      <c r="AB3">
        <v>-38</v>
      </c>
    </row>
    <row r="4" spans="1:28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9.83</v>
      </c>
      <c r="N4" s="73">
        <v>-149</v>
      </c>
      <c r="O4" s="46">
        <v>-229</v>
      </c>
      <c r="P4" s="46">
        <v>-59</v>
      </c>
      <c r="Q4" s="46">
        <v>0</v>
      </c>
      <c r="R4" s="46">
        <v>0</v>
      </c>
      <c r="S4" s="74">
        <v>0</v>
      </c>
      <c r="U4" s="73">
        <v>-437</v>
      </c>
      <c r="V4" s="74">
        <v>9.83</v>
      </c>
      <c r="W4">
        <v>-149</v>
      </c>
      <c r="X4">
        <v>-229</v>
      </c>
      <c r="Y4">
        <v>0</v>
      </c>
      <c r="Z4">
        <v>0</v>
      </c>
      <c r="AA4">
        <v>9.83</v>
      </c>
      <c r="AB4">
        <v>-59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10.8</v>
      </c>
      <c r="N5" s="73">
        <v>-182</v>
      </c>
      <c r="O5" s="46">
        <v>-254</v>
      </c>
      <c r="P5" s="46">
        <v>-81</v>
      </c>
      <c r="Q5" s="46">
        <v>0</v>
      </c>
      <c r="R5" s="46">
        <v>0</v>
      </c>
      <c r="S5" s="74">
        <v>0</v>
      </c>
      <c r="U5" s="73">
        <v>-517</v>
      </c>
      <c r="V5" s="74">
        <v>10.8</v>
      </c>
      <c r="W5">
        <v>-182</v>
      </c>
      <c r="X5">
        <v>-254</v>
      </c>
      <c r="Y5">
        <v>0</v>
      </c>
      <c r="Z5">
        <v>0</v>
      </c>
      <c r="AA5">
        <v>10.8</v>
      </c>
      <c r="AB5">
        <v>-81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9.4499999999999993</v>
      </c>
      <c r="N6" s="73">
        <v>-210</v>
      </c>
      <c r="O6" s="46">
        <v>-274</v>
      </c>
      <c r="P6" s="46">
        <v>-106</v>
      </c>
      <c r="Q6" s="46">
        <v>0</v>
      </c>
      <c r="R6" s="46">
        <v>0</v>
      </c>
      <c r="S6" s="74">
        <v>0</v>
      </c>
      <c r="U6" s="73">
        <v>-590</v>
      </c>
      <c r="V6" s="74">
        <v>9.4499999999999993</v>
      </c>
      <c r="W6">
        <v>-210</v>
      </c>
      <c r="X6">
        <v>-274</v>
      </c>
      <c r="Y6">
        <v>0</v>
      </c>
      <c r="Z6">
        <v>0</v>
      </c>
      <c r="AA6">
        <v>9.4499999999999993</v>
      </c>
      <c r="AB6">
        <v>-106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9.35</v>
      </c>
      <c r="N7" s="73">
        <v>-239</v>
      </c>
      <c r="O7" s="46">
        <v>-294</v>
      </c>
      <c r="P7" s="46">
        <v>-136</v>
      </c>
      <c r="Q7" s="46">
        <v>0</v>
      </c>
      <c r="R7" s="46">
        <v>0</v>
      </c>
      <c r="S7" s="74">
        <v>0</v>
      </c>
      <c r="U7" s="73">
        <v>-669</v>
      </c>
      <c r="V7" s="74">
        <v>9.35</v>
      </c>
      <c r="W7">
        <v>-239</v>
      </c>
      <c r="X7">
        <v>-294</v>
      </c>
      <c r="Y7">
        <v>0</v>
      </c>
      <c r="Z7">
        <v>0</v>
      </c>
      <c r="AA7">
        <v>9.35</v>
      </c>
      <c r="AB7">
        <v>-136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7.04</v>
      </c>
      <c r="N8" s="73">
        <v>-262</v>
      </c>
      <c r="O8" s="46">
        <v>-304</v>
      </c>
      <c r="P8" s="46">
        <v>-149</v>
      </c>
      <c r="Q8" s="46">
        <v>0</v>
      </c>
      <c r="R8" s="46">
        <v>0</v>
      </c>
      <c r="S8" s="74">
        <v>0</v>
      </c>
      <c r="U8" s="73">
        <v>-715</v>
      </c>
      <c r="V8" s="74">
        <v>7.04</v>
      </c>
      <c r="W8">
        <v>-262</v>
      </c>
      <c r="X8">
        <v>-304</v>
      </c>
      <c r="Y8">
        <v>0</v>
      </c>
      <c r="Z8">
        <v>0</v>
      </c>
      <c r="AA8">
        <v>7.04</v>
      </c>
      <c r="AB8">
        <v>-149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7.52</v>
      </c>
      <c r="N9" s="73">
        <v>-277</v>
      </c>
      <c r="O9" s="46">
        <v>-324</v>
      </c>
      <c r="P9" s="46">
        <v>-159</v>
      </c>
      <c r="Q9" s="46">
        <v>0</v>
      </c>
      <c r="R9" s="46">
        <v>0</v>
      </c>
      <c r="S9" s="74">
        <v>0</v>
      </c>
      <c r="U9" s="73">
        <v>-760</v>
      </c>
      <c r="V9" s="74">
        <v>7.52</v>
      </c>
      <c r="W9">
        <v>-277</v>
      </c>
      <c r="X9">
        <v>-324</v>
      </c>
      <c r="Y9">
        <v>0</v>
      </c>
      <c r="Z9">
        <v>0</v>
      </c>
      <c r="AA9">
        <v>7.52</v>
      </c>
      <c r="AB9">
        <v>-159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5.78</v>
      </c>
      <c r="N10" s="73">
        <v>-301</v>
      </c>
      <c r="O10" s="46">
        <v>-334</v>
      </c>
      <c r="P10" s="46">
        <v>-167</v>
      </c>
      <c r="Q10" s="46">
        <v>0</v>
      </c>
      <c r="R10" s="46">
        <v>0</v>
      </c>
      <c r="S10" s="74">
        <v>0</v>
      </c>
      <c r="U10" s="73">
        <v>-802</v>
      </c>
      <c r="V10" s="74">
        <v>5.78</v>
      </c>
      <c r="W10">
        <v>-301</v>
      </c>
      <c r="X10">
        <v>-334</v>
      </c>
      <c r="Y10">
        <v>0</v>
      </c>
      <c r="Z10">
        <v>0</v>
      </c>
      <c r="AA10">
        <v>5.78</v>
      </c>
      <c r="AB10">
        <v>-167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3.76</v>
      </c>
      <c r="N11" s="73">
        <v>-318</v>
      </c>
      <c r="O11" s="46">
        <v>-349</v>
      </c>
      <c r="P11" s="46">
        <v>-188</v>
      </c>
      <c r="Q11" s="46">
        <v>0</v>
      </c>
      <c r="R11" s="46">
        <v>0</v>
      </c>
      <c r="S11" s="74">
        <v>0</v>
      </c>
      <c r="U11" s="73">
        <v>-855</v>
      </c>
      <c r="V11" s="74">
        <v>3.76</v>
      </c>
      <c r="W11">
        <v>-318</v>
      </c>
      <c r="X11">
        <v>-349</v>
      </c>
      <c r="Y11">
        <v>0</v>
      </c>
      <c r="Z11">
        <v>0</v>
      </c>
      <c r="AA11">
        <v>3.76</v>
      </c>
      <c r="AB11">
        <v>-188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4.53</v>
      </c>
      <c r="N12" s="73">
        <v>-331</v>
      </c>
      <c r="O12" s="46">
        <v>-354</v>
      </c>
      <c r="P12" s="46">
        <v>-197</v>
      </c>
      <c r="Q12" s="46">
        <v>0</v>
      </c>
      <c r="R12" s="46">
        <v>0</v>
      </c>
      <c r="S12" s="74">
        <v>0</v>
      </c>
      <c r="U12" s="73">
        <v>-882</v>
      </c>
      <c r="V12" s="74">
        <v>4.53</v>
      </c>
      <c r="W12">
        <v>-331</v>
      </c>
      <c r="X12">
        <v>-354</v>
      </c>
      <c r="Y12">
        <v>0</v>
      </c>
      <c r="Z12">
        <v>0</v>
      </c>
      <c r="AA12">
        <v>4.53</v>
      </c>
      <c r="AB12">
        <v>-197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3.47</v>
      </c>
      <c r="N13" s="73">
        <v>-334</v>
      </c>
      <c r="O13" s="46">
        <v>-359</v>
      </c>
      <c r="P13" s="46">
        <v>-195</v>
      </c>
      <c r="Q13" s="46">
        <v>0</v>
      </c>
      <c r="R13" s="46">
        <v>0</v>
      </c>
      <c r="S13" s="74">
        <v>0</v>
      </c>
      <c r="U13" s="73">
        <v>-888</v>
      </c>
      <c r="V13" s="74">
        <v>3.47</v>
      </c>
      <c r="W13">
        <v>-334</v>
      </c>
      <c r="X13">
        <v>-359</v>
      </c>
      <c r="Y13">
        <v>0</v>
      </c>
      <c r="Z13">
        <v>0</v>
      </c>
      <c r="AA13">
        <v>3.47</v>
      </c>
      <c r="AB13">
        <v>-195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5.21</v>
      </c>
      <c r="N14" s="73">
        <v>-337</v>
      </c>
      <c r="O14" s="46">
        <v>-369</v>
      </c>
      <c r="P14" s="46">
        <v>-204</v>
      </c>
      <c r="Q14" s="46">
        <v>0</v>
      </c>
      <c r="R14" s="46">
        <v>0</v>
      </c>
      <c r="S14" s="74">
        <v>0</v>
      </c>
      <c r="U14" s="73">
        <v>-910</v>
      </c>
      <c r="V14" s="74">
        <v>5.21</v>
      </c>
      <c r="W14">
        <v>-337</v>
      </c>
      <c r="X14">
        <v>-369</v>
      </c>
      <c r="Y14">
        <v>0</v>
      </c>
      <c r="Z14">
        <v>0</v>
      </c>
      <c r="AA14">
        <v>5.21</v>
      </c>
      <c r="AB14">
        <v>-204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6.36</v>
      </c>
      <c r="N15" s="73">
        <v>-336</v>
      </c>
      <c r="O15" s="46">
        <v>-374</v>
      </c>
      <c r="P15" s="46">
        <v>-210</v>
      </c>
      <c r="Q15" s="46">
        <v>0</v>
      </c>
      <c r="R15" s="46">
        <v>0</v>
      </c>
      <c r="S15" s="74">
        <v>0</v>
      </c>
      <c r="U15" s="73">
        <v>-920</v>
      </c>
      <c r="V15" s="74">
        <v>6.36</v>
      </c>
      <c r="W15">
        <v>-336</v>
      </c>
      <c r="X15">
        <v>-374</v>
      </c>
      <c r="Y15">
        <v>0</v>
      </c>
      <c r="Z15">
        <v>0</v>
      </c>
      <c r="AA15">
        <v>6.36</v>
      </c>
      <c r="AB15">
        <v>-210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7.62</v>
      </c>
      <c r="N16" s="73">
        <v>-331</v>
      </c>
      <c r="O16" s="46">
        <v>-379</v>
      </c>
      <c r="P16" s="46">
        <v>-212</v>
      </c>
      <c r="Q16" s="46">
        <v>0</v>
      </c>
      <c r="R16" s="46">
        <v>0</v>
      </c>
      <c r="S16" s="74">
        <v>0</v>
      </c>
      <c r="U16" s="73">
        <v>-922</v>
      </c>
      <c r="V16" s="74">
        <v>7.62</v>
      </c>
      <c r="W16">
        <v>-331</v>
      </c>
      <c r="X16">
        <v>-379</v>
      </c>
      <c r="Y16">
        <v>0</v>
      </c>
      <c r="Z16">
        <v>0</v>
      </c>
      <c r="AA16">
        <v>7.62</v>
      </c>
      <c r="AB16">
        <v>-212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9.74</v>
      </c>
      <c r="N17" s="73">
        <v>-324</v>
      </c>
      <c r="O17" s="46">
        <v>-379</v>
      </c>
      <c r="P17" s="46">
        <v>-213</v>
      </c>
      <c r="Q17" s="46">
        <v>0</v>
      </c>
      <c r="R17" s="46">
        <v>0</v>
      </c>
      <c r="S17" s="74">
        <v>0</v>
      </c>
      <c r="U17" s="73">
        <v>-916</v>
      </c>
      <c r="V17" s="74">
        <v>9.74</v>
      </c>
      <c r="W17">
        <v>-324</v>
      </c>
      <c r="X17">
        <v>-379</v>
      </c>
      <c r="Y17">
        <v>0</v>
      </c>
      <c r="Z17">
        <v>0</v>
      </c>
      <c r="AA17">
        <v>9.74</v>
      </c>
      <c r="AB17">
        <v>-213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10.029999999999999</v>
      </c>
      <c r="N18" s="73">
        <v>-322</v>
      </c>
      <c r="O18" s="46">
        <v>-374</v>
      </c>
      <c r="P18" s="46">
        <v>-214</v>
      </c>
      <c r="Q18" s="46">
        <v>0</v>
      </c>
      <c r="R18" s="46">
        <v>0</v>
      </c>
      <c r="S18" s="74">
        <v>0</v>
      </c>
      <c r="U18" s="73">
        <v>-910</v>
      </c>
      <c r="V18" s="74">
        <v>10.029999999999999</v>
      </c>
      <c r="W18">
        <v>-322</v>
      </c>
      <c r="X18">
        <v>-374</v>
      </c>
      <c r="Y18">
        <v>0</v>
      </c>
      <c r="Z18">
        <v>0</v>
      </c>
      <c r="AA18">
        <v>10.029999999999999</v>
      </c>
      <c r="AB18">
        <v>-214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10.89</v>
      </c>
      <c r="N19" s="73">
        <v>-301</v>
      </c>
      <c r="O19" s="46">
        <v>-369</v>
      </c>
      <c r="P19" s="46">
        <v>-209</v>
      </c>
      <c r="Q19" s="46">
        <v>0</v>
      </c>
      <c r="R19" s="46">
        <v>0</v>
      </c>
      <c r="S19" s="74">
        <v>0</v>
      </c>
      <c r="U19" s="73">
        <v>-879</v>
      </c>
      <c r="V19" s="74">
        <v>10.89</v>
      </c>
      <c r="W19">
        <v>-301</v>
      </c>
      <c r="X19">
        <v>-369</v>
      </c>
      <c r="Y19">
        <v>0</v>
      </c>
      <c r="Z19">
        <v>0</v>
      </c>
      <c r="AA19">
        <v>10.89</v>
      </c>
      <c r="AB19">
        <v>-209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10.7</v>
      </c>
      <c r="N20" s="73">
        <v>-287</v>
      </c>
      <c r="O20" s="46">
        <v>-364</v>
      </c>
      <c r="P20" s="46">
        <v>-201</v>
      </c>
      <c r="Q20" s="46">
        <v>0</v>
      </c>
      <c r="R20" s="46">
        <v>0</v>
      </c>
      <c r="S20" s="74">
        <v>0</v>
      </c>
      <c r="U20" s="73">
        <v>-852</v>
      </c>
      <c r="V20" s="74">
        <v>10.7</v>
      </c>
      <c r="W20">
        <v>-287</v>
      </c>
      <c r="X20">
        <v>-364</v>
      </c>
      <c r="Y20">
        <v>0</v>
      </c>
      <c r="Z20">
        <v>0</v>
      </c>
      <c r="AA20">
        <v>10.7</v>
      </c>
      <c r="AB20">
        <v>-201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10.6</v>
      </c>
      <c r="N21" s="73">
        <v>-285</v>
      </c>
      <c r="O21" s="46">
        <v>-354</v>
      </c>
      <c r="P21" s="46">
        <v>-195</v>
      </c>
      <c r="Q21" s="46">
        <v>0</v>
      </c>
      <c r="R21" s="46">
        <v>0</v>
      </c>
      <c r="S21" s="74">
        <v>0</v>
      </c>
      <c r="U21" s="73">
        <v>-834</v>
      </c>
      <c r="V21" s="74">
        <v>10.6</v>
      </c>
      <c r="W21">
        <v>-285</v>
      </c>
      <c r="X21">
        <v>-354</v>
      </c>
      <c r="Y21">
        <v>0</v>
      </c>
      <c r="Z21">
        <v>0</v>
      </c>
      <c r="AA21">
        <v>10.6</v>
      </c>
      <c r="AB21">
        <v>-195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10.31</v>
      </c>
      <c r="N22" s="73">
        <v>-259</v>
      </c>
      <c r="O22" s="46">
        <v>-344</v>
      </c>
      <c r="P22" s="46">
        <v>-182</v>
      </c>
      <c r="Q22" s="46">
        <v>0</v>
      </c>
      <c r="R22" s="46">
        <v>0</v>
      </c>
      <c r="S22" s="74">
        <v>0</v>
      </c>
      <c r="U22" s="73">
        <v>-785</v>
      </c>
      <c r="V22" s="74">
        <v>10.31</v>
      </c>
      <c r="W22">
        <v>-259</v>
      </c>
      <c r="X22">
        <v>-344</v>
      </c>
      <c r="Y22">
        <v>0</v>
      </c>
      <c r="Z22">
        <v>0</v>
      </c>
      <c r="AA22">
        <v>10.31</v>
      </c>
      <c r="AB22">
        <v>-182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10.029999999999999</v>
      </c>
      <c r="N23" s="73">
        <v>-206</v>
      </c>
      <c r="O23" s="46">
        <v>-329</v>
      </c>
      <c r="P23" s="46">
        <v>-158</v>
      </c>
      <c r="Q23" s="46">
        <v>0</v>
      </c>
      <c r="R23" s="46">
        <v>0</v>
      </c>
      <c r="S23" s="74">
        <v>0</v>
      </c>
      <c r="U23" s="73">
        <v>-693</v>
      </c>
      <c r="V23" s="74">
        <v>10.029999999999999</v>
      </c>
      <c r="W23">
        <v>-206</v>
      </c>
      <c r="X23">
        <v>-329</v>
      </c>
      <c r="Y23">
        <v>0</v>
      </c>
      <c r="Z23">
        <v>0</v>
      </c>
      <c r="AA23">
        <v>10.029999999999999</v>
      </c>
      <c r="AB23">
        <v>-158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3.66</v>
      </c>
      <c r="N24" s="73">
        <v>-151</v>
      </c>
      <c r="O24" s="46">
        <v>-304</v>
      </c>
      <c r="P24" s="46">
        <v>-119</v>
      </c>
      <c r="Q24" s="46">
        <v>0</v>
      </c>
      <c r="R24" s="46">
        <v>0</v>
      </c>
      <c r="S24" s="74">
        <v>0</v>
      </c>
      <c r="U24" s="73">
        <v>-574</v>
      </c>
      <c r="V24" s="74">
        <v>3.66</v>
      </c>
      <c r="W24">
        <v>-151</v>
      </c>
      <c r="X24">
        <v>-304</v>
      </c>
      <c r="Y24">
        <v>0</v>
      </c>
      <c r="Z24">
        <v>0</v>
      </c>
      <c r="AA24">
        <v>3.66</v>
      </c>
      <c r="AB24">
        <v>-119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4.34</v>
      </c>
      <c r="N25" s="73">
        <v>-82</v>
      </c>
      <c r="O25" s="46">
        <v>-325</v>
      </c>
      <c r="P25" s="46">
        <v>-88</v>
      </c>
      <c r="Q25" s="46">
        <v>0</v>
      </c>
      <c r="R25" s="46">
        <v>0</v>
      </c>
      <c r="S25" s="74">
        <v>0</v>
      </c>
      <c r="U25" s="73">
        <v>-495</v>
      </c>
      <c r="V25" s="74">
        <v>4.34</v>
      </c>
      <c r="W25">
        <v>-82</v>
      </c>
      <c r="X25">
        <v>-325</v>
      </c>
      <c r="Y25">
        <v>0</v>
      </c>
      <c r="Z25">
        <v>0</v>
      </c>
      <c r="AA25">
        <v>4.34</v>
      </c>
      <c r="AB25">
        <v>-88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3.37</v>
      </c>
      <c r="N26" s="73">
        <v>-19</v>
      </c>
      <c r="O26" s="46">
        <v>-295</v>
      </c>
      <c r="P26" s="46">
        <v>-144.4</v>
      </c>
      <c r="Q26" s="46">
        <v>0</v>
      </c>
      <c r="R26" s="46">
        <v>0</v>
      </c>
      <c r="S26" s="74">
        <v>0</v>
      </c>
      <c r="U26" s="73">
        <v>-458.4</v>
      </c>
      <c r="V26" s="74">
        <v>3.37</v>
      </c>
      <c r="W26">
        <v>-19</v>
      </c>
      <c r="X26">
        <v>-295</v>
      </c>
      <c r="Y26">
        <v>0</v>
      </c>
      <c r="Z26">
        <v>0</v>
      </c>
      <c r="AA26">
        <v>3.37</v>
      </c>
      <c r="AB26">
        <v>-144.4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2.02</v>
      </c>
      <c r="N27" s="73">
        <v>0</v>
      </c>
      <c r="O27" s="46">
        <v>-227</v>
      </c>
      <c r="P27" s="46">
        <v>-223</v>
      </c>
      <c r="Q27" s="46">
        <v>0</v>
      </c>
      <c r="R27" s="46">
        <v>0</v>
      </c>
      <c r="S27" s="74">
        <v>0</v>
      </c>
      <c r="U27" s="73">
        <v>-450</v>
      </c>
      <c r="V27" s="74">
        <v>2.02</v>
      </c>
      <c r="W27">
        <v>0</v>
      </c>
      <c r="X27">
        <v>-227</v>
      </c>
      <c r="Y27">
        <v>0</v>
      </c>
      <c r="Z27">
        <v>0</v>
      </c>
      <c r="AA27">
        <v>2.02</v>
      </c>
      <c r="AB27">
        <v>-223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2.99</v>
      </c>
      <c r="N28" s="73">
        <v>0</v>
      </c>
      <c r="O28" s="46">
        <v>-177</v>
      </c>
      <c r="P28" s="46">
        <v>-161</v>
      </c>
      <c r="Q28" s="46">
        <v>0</v>
      </c>
      <c r="R28" s="46">
        <v>0</v>
      </c>
      <c r="S28" s="74">
        <v>0</v>
      </c>
      <c r="U28" s="73">
        <v>-338</v>
      </c>
      <c r="V28" s="74">
        <v>2.99</v>
      </c>
      <c r="W28">
        <v>0</v>
      </c>
      <c r="X28">
        <v>-177</v>
      </c>
      <c r="Y28">
        <v>0</v>
      </c>
      <c r="Z28">
        <v>0</v>
      </c>
      <c r="AA28">
        <v>2.99</v>
      </c>
      <c r="AB28">
        <v>-161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3.57</v>
      </c>
      <c r="N29" s="73">
        <v>0</v>
      </c>
      <c r="O29" s="46">
        <v>-250</v>
      </c>
      <c r="P29" s="46">
        <v>-411</v>
      </c>
      <c r="Q29" s="46">
        <v>0</v>
      </c>
      <c r="R29" s="46">
        <v>0</v>
      </c>
      <c r="S29" s="74">
        <v>0</v>
      </c>
      <c r="U29" s="73">
        <v>-661</v>
      </c>
      <c r="V29" s="74">
        <v>3.57</v>
      </c>
      <c r="W29">
        <v>0</v>
      </c>
      <c r="X29">
        <v>-250</v>
      </c>
      <c r="Y29">
        <v>0</v>
      </c>
      <c r="Z29">
        <v>0</v>
      </c>
      <c r="AA29">
        <v>3.57</v>
      </c>
      <c r="AB29">
        <v>-411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3.28</v>
      </c>
      <c r="N30" s="73">
        <v>0</v>
      </c>
      <c r="O30" s="46">
        <v>-225</v>
      </c>
      <c r="P30" s="46">
        <v>-387</v>
      </c>
      <c r="Q30" s="46">
        <v>0</v>
      </c>
      <c r="R30" s="46">
        <v>0</v>
      </c>
      <c r="S30" s="74">
        <v>0</v>
      </c>
      <c r="U30" s="73">
        <v>-612</v>
      </c>
      <c r="V30" s="74">
        <v>3.28</v>
      </c>
      <c r="W30">
        <v>0</v>
      </c>
      <c r="X30">
        <v>-225</v>
      </c>
      <c r="Y30">
        <v>0</v>
      </c>
      <c r="Z30">
        <v>0</v>
      </c>
      <c r="AA30">
        <v>3.28</v>
      </c>
      <c r="AB30">
        <v>-387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6.65</v>
      </c>
      <c r="N31" s="73">
        <v>0</v>
      </c>
      <c r="O31" s="46">
        <v>-175</v>
      </c>
      <c r="P31" s="46">
        <v>-333</v>
      </c>
      <c r="Q31" s="46">
        <v>0</v>
      </c>
      <c r="R31" s="46">
        <v>0</v>
      </c>
      <c r="S31" s="74">
        <v>0</v>
      </c>
      <c r="U31" s="73">
        <v>-508</v>
      </c>
      <c r="V31" s="74">
        <v>6.65</v>
      </c>
      <c r="W31">
        <v>0</v>
      </c>
      <c r="X31">
        <v>-175</v>
      </c>
      <c r="Y31">
        <v>0</v>
      </c>
      <c r="Z31">
        <v>0</v>
      </c>
      <c r="AA31">
        <v>6.65</v>
      </c>
      <c r="AB31">
        <v>-333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20.8</v>
      </c>
      <c r="L32" s="46">
        <v>0</v>
      </c>
      <c r="M32" s="74">
        <v>4.75</v>
      </c>
      <c r="N32" s="73">
        <v>0</v>
      </c>
      <c r="O32" s="46">
        <v>-95</v>
      </c>
      <c r="P32" s="46">
        <v>-248</v>
      </c>
      <c r="Q32" s="46">
        <v>0</v>
      </c>
      <c r="R32" s="46">
        <v>0</v>
      </c>
      <c r="S32" s="74">
        <v>0</v>
      </c>
      <c r="U32" s="73">
        <v>-343</v>
      </c>
      <c r="V32" s="74">
        <v>25.55</v>
      </c>
      <c r="W32">
        <v>0</v>
      </c>
      <c r="X32">
        <v>-95</v>
      </c>
      <c r="Y32">
        <v>0</v>
      </c>
      <c r="Z32">
        <v>20.8</v>
      </c>
      <c r="AA32">
        <v>4.75</v>
      </c>
      <c r="AB32">
        <v>-248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17.95</v>
      </c>
      <c r="L33" s="46">
        <v>0</v>
      </c>
      <c r="M33" s="74">
        <v>2.4700000000000002</v>
      </c>
      <c r="N33" s="73">
        <v>0</v>
      </c>
      <c r="O33" s="46">
        <v>-5</v>
      </c>
      <c r="P33" s="46">
        <v>-138</v>
      </c>
      <c r="Q33" s="46">
        <v>0</v>
      </c>
      <c r="R33" s="46">
        <v>0</v>
      </c>
      <c r="S33" s="74">
        <v>0</v>
      </c>
      <c r="U33" s="73">
        <v>-143</v>
      </c>
      <c r="V33" s="74">
        <v>20.420000000000002</v>
      </c>
      <c r="W33">
        <v>0</v>
      </c>
      <c r="X33">
        <v>-5</v>
      </c>
      <c r="Y33">
        <v>0</v>
      </c>
      <c r="Z33">
        <v>17.95</v>
      </c>
      <c r="AA33">
        <v>2.4700000000000002</v>
      </c>
      <c r="AB33">
        <v>-138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10.31</v>
      </c>
      <c r="L34" s="46">
        <v>2.4900000000000002</v>
      </c>
      <c r="M34" s="74">
        <v>0.99</v>
      </c>
      <c r="N34" s="73">
        <v>0</v>
      </c>
      <c r="O34" s="46">
        <v>0</v>
      </c>
      <c r="P34" s="46">
        <v>-25</v>
      </c>
      <c r="Q34" s="46">
        <v>0</v>
      </c>
      <c r="R34" s="46">
        <v>0</v>
      </c>
      <c r="S34" s="74">
        <v>0</v>
      </c>
      <c r="U34" s="73">
        <v>-25</v>
      </c>
      <c r="V34" s="74">
        <v>13.79</v>
      </c>
      <c r="W34">
        <v>0</v>
      </c>
      <c r="X34">
        <v>0</v>
      </c>
      <c r="Y34">
        <v>2.4900000000000002</v>
      </c>
      <c r="Z34">
        <v>10.31</v>
      </c>
      <c r="AA34">
        <v>0.99</v>
      </c>
      <c r="AB34">
        <v>-25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13.44</v>
      </c>
      <c r="L35" s="46">
        <v>2.95</v>
      </c>
      <c r="M35" s="74">
        <v>1.33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17.72</v>
      </c>
      <c r="W35">
        <v>0</v>
      </c>
      <c r="X35">
        <v>0</v>
      </c>
      <c r="Y35">
        <v>2.95</v>
      </c>
      <c r="Z35">
        <v>13.44</v>
      </c>
      <c r="AA35">
        <v>1.33</v>
      </c>
      <c r="AB35">
        <v>0</v>
      </c>
    </row>
    <row r="36" spans="7:28">
      <c r="G36" t="s">
        <v>78</v>
      </c>
      <c r="H36" s="73">
        <v>25.81</v>
      </c>
      <c r="I36" s="46">
        <v>0</v>
      </c>
      <c r="J36" s="46">
        <v>0</v>
      </c>
      <c r="K36" s="46">
        <v>3.32</v>
      </c>
      <c r="L36" s="46">
        <v>0.69</v>
      </c>
      <c r="M36" s="74">
        <v>0.32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30.14</v>
      </c>
      <c r="W36">
        <v>25.81</v>
      </c>
      <c r="X36">
        <v>0</v>
      </c>
      <c r="Y36">
        <v>0.69</v>
      </c>
      <c r="Z36">
        <v>3.32</v>
      </c>
      <c r="AA36">
        <v>0.32</v>
      </c>
      <c r="AB36">
        <v>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</row>
    <row r="38" spans="7:28">
      <c r="G38" t="s">
        <v>80</v>
      </c>
      <c r="H38" s="73">
        <v>82.34</v>
      </c>
      <c r="I38" s="46">
        <v>0</v>
      </c>
      <c r="J38" s="46">
        <v>0</v>
      </c>
      <c r="K38" s="46">
        <v>6.3</v>
      </c>
      <c r="L38" s="46">
        <v>1.19</v>
      </c>
      <c r="M38" s="74">
        <v>0.55000000000000004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90.38</v>
      </c>
      <c r="W38">
        <v>82.34</v>
      </c>
      <c r="X38">
        <v>0</v>
      </c>
      <c r="Y38">
        <v>1.19</v>
      </c>
      <c r="Z38">
        <v>6.3</v>
      </c>
      <c r="AA38">
        <v>0.55000000000000004</v>
      </c>
      <c r="AB38">
        <v>0</v>
      </c>
    </row>
    <row r="39" spans="7:28">
      <c r="G39" t="s">
        <v>81</v>
      </c>
      <c r="H39" s="73">
        <v>51.45</v>
      </c>
      <c r="I39" s="46">
        <v>0</v>
      </c>
      <c r="J39" s="46">
        <v>0</v>
      </c>
      <c r="K39" s="46">
        <v>2.5299999999999998</v>
      </c>
      <c r="L39" s="46">
        <v>0.47</v>
      </c>
      <c r="M39" s="74">
        <v>0.22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54.67</v>
      </c>
      <c r="W39">
        <v>51.45</v>
      </c>
      <c r="X39">
        <v>0</v>
      </c>
      <c r="Y39">
        <v>0.47</v>
      </c>
      <c r="Z39">
        <v>2.5299999999999998</v>
      </c>
      <c r="AA39">
        <v>0.22</v>
      </c>
      <c r="AB39">
        <v>0</v>
      </c>
    </row>
    <row r="40" spans="7:28">
      <c r="G40" t="s">
        <v>82</v>
      </c>
      <c r="H40" s="73">
        <v>202.25</v>
      </c>
      <c r="I40" s="46">
        <v>0</v>
      </c>
      <c r="J40" s="46">
        <v>11.4</v>
      </c>
      <c r="K40" s="46">
        <v>10.69</v>
      </c>
      <c r="L40" s="46">
        <v>2.0099999999999998</v>
      </c>
      <c r="M40" s="74">
        <v>0.89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227.24</v>
      </c>
      <c r="W40">
        <v>202.25</v>
      </c>
      <c r="X40">
        <v>0</v>
      </c>
      <c r="Y40">
        <v>2.0099999999999998</v>
      </c>
      <c r="Z40">
        <v>10.69</v>
      </c>
      <c r="AA40">
        <v>0.89</v>
      </c>
      <c r="AB40">
        <v>11.4</v>
      </c>
    </row>
    <row r="41" spans="7:28">
      <c r="G41" t="s">
        <v>83</v>
      </c>
      <c r="H41" s="73">
        <v>183.61</v>
      </c>
      <c r="I41" s="46">
        <v>0</v>
      </c>
      <c r="J41" s="46">
        <v>30.04</v>
      </c>
      <c r="K41" s="46">
        <v>10.4</v>
      </c>
      <c r="L41" s="46">
        <v>1.97</v>
      </c>
      <c r="M41" s="74">
        <v>0.84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226.86</v>
      </c>
      <c r="W41">
        <v>183.61</v>
      </c>
      <c r="X41">
        <v>0</v>
      </c>
      <c r="Y41">
        <v>1.97</v>
      </c>
      <c r="Z41">
        <v>10.4</v>
      </c>
      <c r="AA41">
        <v>0.84</v>
      </c>
      <c r="AB41">
        <v>30.04</v>
      </c>
    </row>
    <row r="42" spans="7:28">
      <c r="G42" t="s">
        <v>84</v>
      </c>
      <c r="H42" s="73">
        <v>227.45</v>
      </c>
      <c r="I42" s="46">
        <v>0</v>
      </c>
      <c r="J42" s="46">
        <v>67.12</v>
      </c>
      <c r="K42" s="46">
        <v>19.2</v>
      </c>
      <c r="L42" s="46">
        <v>3.62</v>
      </c>
      <c r="M42" s="74">
        <v>1.34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318.73</v>
      </c>
      <c r="W42">
        <v>227.45</v>
      </c>
      <c r="X42">
        <v>0</v>
      </c>
      <c r="Y42">
        <v>3.62</v>
      </c>
      <c r="Z42">
        <v>19.2</v>
      </c>
      <c r="AA42">
        <v>1.34</v>
      </c>
      <c r="AB42">
        <v>67.12</v>
      </c>
    </row>
    <row r="43" spans="7:28">
      <c r="G43" t="s">
        <v>85</v>
      </c>
      <c r="H43" s="73">
        <v>157.32</v>
      </c>
      <c r="I43" s="46">
        <v>0</v>
      </c>
      <c r="J43" s="46">
        <v>99.93</v>
      </c>
      <c r="K43" s="46">
        <v>32.19</v>
      </c>
      <c r="L43" s="46">
        <v>5.43</v>
      </c>
      <c r="M43" s="74">
        <v>2.38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297.25</v>
      </c>
      <c r="W43">
        <v>157.32</v>
      </c>
      <c r="X43">
        <v>0</v>
      </c>
      <c r="Y43">
        <v>5.43</v>
      </c>
      <c r="Z43">
        <v>32.19</v>
      </c>
      <c r="AA43">
        <v>2.38</v>
      </c>
      <c r="AB43">
        <v>99.93</v>
      </c>
    </row>
    <row r="44" spans="7:28">
      <c r="G44" t="s">
        <v>86</v>
      </c>
      <c r="H44" s="73">
        <v>140.15</v>
      </c>
      <c r="I44" s="46">
        <v>0</v>
      </c>
      <c r="J44" s="46">
        <v>112.16</v>
      </c>
      <c r="K44" s="46">
        <v>33.729999999999997</v>
      </c>
      <c r="L44" s="46">
        <v>5.68</v>
      </c>
      <c r="M44" s="74">
        <v>2.17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293.89</v>
      </c>
      <c r="W44">
        <v>140.15</v>
      </c>
      <c r="X44">
        <v>0</v>
      </c>
      <c r="Y44">
        <v>5.68</v>
      </c>
      <c r="Z44">
        <v>33.729999999999997</v>
      </c>
      <c r="AA44">
        <v>2.17</v>
      </c>
      <c r="AB44">
        <v>112.16</v>
      </c>
    </row>
    <row r="45" spans="7:28">
      <c r="G45" t="s">
        <v>87</v>
      </c>
      <c r="H45" s="73">
        <v>196.52</v>
      </c>
      <c r="I45" s="46">
        <v>0</v>
      </c>
      <c r="J45" s="46">
        <v>254.01</v>
      </c>
      <c r="K45" s="46">
        <v>77.790000000000006</v>
      </c>
      <c r="L45" s="46">
        <v>12.09</v>
      </c>
      <c r="M45" s="74">
        <v>8.27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548.67999999999995</v>
      </c>
      <c r="W45">
        <v>196.52</v>
      </c>
      <c r="X45">
        <v>0</v>
      </c>
      <c r="Y45">
        <v>12.09</v>
      </c>
      <c r="Z45">
        <v>77.790000000000006</v>
      </c>
      <c r="AA45">
        <v>8.27</v>
      </c>
      <c r="AB45">
        <v>254.01</v>
      </c>
    </row>
    <row r="46" spans="7:28">
      <c r="G46" t="s">
        <v>88</v>
      </c>
      <c r="H46" s="73">
        <v>182.49</v>
      </c>
      <c r="I46" s="46">
        <v>0</v>
      </c>
      <c r="J46" s="46">
        <v>283.3</v>
      </c>
      <c r="K46" s="46">
        <v>84.66</v>
      </c>
      <c r="L46" s="46">
        <v>12.52</v>
      </c>
      <c r="M46" s="74">
        <v>7.74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570.71</v>
      </c>
      <c r="W46">
        <v>182.49</v>
      </c>
      <c r="X46">
        <v>0</v>
      </c>
      <c r="Y46">
        <v>12.52</v>
      </c>
      <c r="Z46">
        <v>84.66</v>
      </c>
      <c r="AA46">
        <v>7.74</v>
      </c>
      <c r="AB46">
        <v>283.3</v>
      </c>
    </row>
    <row r="47" spans="7:28">
      <c r="G47" t="s">
        <v>89</v>
      </c>
      <c r="H47" s="73">
        <v>273.05</v>
      </c>
      <c r="I47" s="46">
        <v>0</v>
      </c>
      <c r="J47" s="46">
        <v>99.77</v>
      </c>
      <c r="K47" s="46">
        <v>34.880000000000003</v>
      </c>
      <c r="L47" s="46">
        <v>0</v>
      </c>
      <c r="M47" s="74">
        <v>6.75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414.45</v>
      </c>
      <c r="W47">
        <v>273.05</v>
      </c>
      <c r="X47">
        <v>0</v>
      </c>
      <c r="Y47">
        <v>0</v>
      </c>
      <c r="Z47">
        <v>34.880000000000003</v>
      </c>
      <c r="AA47">
        <v>6.75</v>
      </c>
      <c r="AB47">
        <v>99.77</v>
      </c>
    </row>
    <row r="48" spans="7:28">
      <c r="G48" t="s">
        <v>90</v>
      </c>
      <c r="H48" s="73">
        <v>145.56</v>
      </c>
      <c r="I48" s="46">
        <v>0</v>
      </c>
      <c r="J48" s="46">
        <v>119.54</v>
      </c>
      <c r="K48" s="46">
        <v>5.3</v>
      </c>
      <c r="L48" s="46">
        <v>0</v>
      </c>
      <c r="M48" s="74">
        <v>10.220000000000001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280.62</v>
      </c>
      <c r="W48">
        <v>145.56</v>
      </c>
      <c r="X48">
        <v>0</v>
      </c>
      <c r="Y48">
        <v>0</v>
      </c>
      <c r="Z48">
        <v>5.3</v>
      </c>
      <c r="AA48">
        <v>10.220000000000001</v>
      </c>
      <c r="AB48">
        <v>119.54</v>
      </c>
    </row>
    <row r="49" spans="7:28">
      <c r="G49" t="s">
        <v>91</v>
      </c>
      <c r="H49" s="73">
        <v>0</v>
      </c>
      <c r="I49" s="46">
        <v>0</v>
      </c>
      <c r="J49" s="46">
        <v>110.86</v>
      </c>
      <c r="K49" s="46">
        <v>0</v>
      </c>
      <c r="L49" s="46">
        <v>0</v>
      </c>
      <c r="M49" s="74">
        <v>8.77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119.63</v>
      </c>
      <c r="W49">
        <v>0</v>
      </c>
      <c r="X49">
        <v>0</v>
      </c>
      <c r="Y49">
        <v>0</v>
      </c>
      <c r="Z49">
        <v>0</v>
      </c>
      <c r="AA49">
        <v>8.77</v>
      </c>
      <c r="AB49">
        <v>110.86</v>
      </c>
    </row>
    <row r="50" spans="7:28">
      <c r="G50" t="s">
        <v>92</v>
      </c>
      <c r="H50" s="73">
        <v>0</v>
      </c>
      <c r="I50" s="46">
        <v>0</v>
      </c>
      <c r="J50" s="46">
        <v>95.43</v>
      </c>
      <c r="K50" s="46">
        <v>0</v>
      </c>
      <c r="L50" s="46">
        <v>0</v>
      </c>
      <c r="M50" s="74">
        <v>8.9700000000000006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104.4</v>
      </c>
      <c r="W50">
        <v>0</v>
      </c>
      <c r="X50">
        <v>0</v>
      </c>
      <c r="Y50">
        <v>0</v>
      </c>
      <c r="Z50">
        <v>0</v>
      </c>
      <c r="AA50">
        <v>8.9700000000000006</v>
      </c>
      <c r="AB50">
        <v>95.43</v>
      </c>
    </row>
    <row r="51" spans="7:28">
      <c r="G51" t="s">
        <v>93</v>
      </c>
      <c r="H51" s="73">
        <v>0</v>
      </c>
      <c r="I51" s="46">
        <v>0</v>
      </c>
      <c r="J51" s="46">
        <v>77.12</v>
      </c>
      <c r="K51" s="46">
        <v>0</v>
      </c>
      <c r="L51" s="46">
        <v>0</v>
      </c>
      <c r="M51" s="74">
        <v>10.029999999999999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87.15</v>
      </c>
      <c r="W51">
        <v>0</v>
      </c>
      <c r="X51">
        <v>0</v>
      </c>
      <c r="Y51">
        <v>0</v>
      </c>
      <c r="Z51">
        <v>0</v>
      </c>
      <c r="AA51">
        <v>10.029999999999999</v>
      </c>
      <c r="AB51">
        <v>77.12</v>
      </c>
    </row>
    <row r="52" spans="7:28">
      <c r="G52" t="s">
        <v>94</v>
      </c>
      <c r="H52" s="73">
        <v>0</v>
      </c>
      <c r="I52" s="46">
        <v>0</v>
      </c>
      <c r="J52" s="46">
        <v>53.99</v>
      </c>
      <c r="K52" s="46">
        <v>0</v>
      </c>
      <c r="L52" s="46">
        <v>0</v>
      </c>
      <c r="M52" s="74">
        <v>9.5399999999999991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63.53</v>
      </c>
      <c r="W52">
        <v>0</v>
      </c>
      <c r="X52">
        <v>0</v>
      </c>
      <c r="Y52">
        <v>0</v>
      </c>
      <c r="Z52">
        <v>0</v>
      </c>
      <c r="AA52">
        <v>9.5399999999999991</v>
      </c>
      <c r="AB52">
        <v>53.99</v>
      </c>
    </row>
    <row r="53" spans="7:28">
      <c r="G53" t="s">
        <v>95</v>
      </c>
      <c r="H53" s="73">
        <v>0</v>
      </c>
      <c r="I53" s="46">
        <v>0</v>
      </c>
      <c r="J53" s="46">
        <v>30.85</v>
      </c>
      <c r="K53" s="46">
        <v>0</v>
      </c>
      <c r="L53" s="46">
        <v>0</v>
      </c>
      <c r="M53" s="74">
        <v>10.220000000000001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41.07</v>
      </c>
      <c r="W53">
        <v>0</v>
      </c>
      <c r="X53">
        <v>0</v>
      </c>
      <c r="Y53">
        <v>0</v>
      </c>
      <c r="Z53">
        <v>0</v>
      </c>
      <c r="AA53">
        <v>10.220000000000001</v>
      </c>
      <c r="AB53">
        <v>30.85</v>
      </c>
    </row>
    <row r="54" spans="7:28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8.19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8.19</v>
      </c>
      <c r="W54">
        <v>0</v>
      </c>
      <c r="X54">
        <v>0</v>
      </c>
      <c r="Y54">
        <v>0</v>
      </c>
      <c r="Z54">
        <v>0</v>
      </c>
      <c r="AA54">
        <v>8.19</v>
      </c>
      <c r="AB54">
        <v>0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10.8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10.8</v>
      </c>
      <c r="W55">
        <v>0</v>
      </c>
      <c r="X55">
        <v>0</v>
      </c>
      <c r="Y55">
        <v>0</v>
      </c>
      <c r="Z55">
        <v>0</v>
      </c>
      <c r="AA55">
        <v>10.8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9.74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9.74</v>
      </c>
      <c r="W56">
        <v>0</v>
      </c>
      <c r="X56">
        <v>0</v>
      </c>
      <c r="Y56">
        <v>0</v>
      </c>
      <c r="Z56">
        <v>0</v>
      </c>
      <c r="AA56">
        <v>9.74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10.8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10.8</v>
      </c>
      <c r="W57">
        <v>0</v>
      </c>
      <c r="X57">
        <v>0</v>
      </c>
      <c r="Y57">
        <v>0</v>
      </c>
      <c r="Z57">
        <v>0</v>
      </c>
      <c r="AA57">
        <v>10.8</v>
      </c>
      <c r="AB57">
        <v>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10.41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10.41</v>
      </c>
      <c r="W58">
        <v>0</v>
      </c>
      <c r="X58">
        <v>0</v>
      </c>
      <c r="Y58">
        <v>0</v>
      </c>
      <c r="Z58">
        <v>0</v>
      </c>
      <c r="AA58">
        <v>10.41</v>
      </c>
      <c r="AB58">
        <v>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11.76</v>
      </c>
      <c r="N59" s="73">
        <v>0</v>
      </c>
      <c r="O59" s="46">
        <v>-22</v>
      </c>
      <c r="P59" s="46">
        <v>0</v>
      </c>
      <c r="Q59" s="46">
        <v>0</v>
      </c>
      <c r="R59" s="46">
        <v>0</v>
      </c>
      <c r="S59" s="74">
        <v>0</v>
      </c>
      <c r="U59" s="73">
        <v>-22</v>
      </c>
      <c r="V59" s="74">
        <v>11.76</v>
      </c>
      <c r="W59">
        <v>0</v>
      </c>
      <c r="X59">
        <v>-22</v>
      </c>
      <c r="Y59">
        <v>0</v>
      </c>
      <c r="Z59">
        <v>0</v>
      </c>
      <c r="AA59">
        <v>11.76</v>
      </c>
      <c r="AB59">
        <v>0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10.89</v>
      </c>
      <c r="N60" s="73">
        <v>0</v>
      </c>
      <c r="O60" s="46">
        <v>-22</v>
      </c>
      <c r="P60" s="46">
        <v>0</v>
      </c>
      <c r="Q60" s="46">
        <v>0</v>
      </c>
      <c r="R60" s="46">
        <v>0</v>
      </c>
      <c r="S60" s="74">
        <v>0</v>
      </c>
      <c r="U60" s="73">
        <v>-22</v>
      </c>
      <c r="V60" s="74">
        <v>10.89</v>
      </c>
      <c r="W60">
        <v>0</v>
      </c>
      <c r="X60">
        <v>-22</v>
      </c>
      <c r="Y60">
        <v>0</v>
      </c>
      <c r="Z60">
        <v>0</v>
      </c>
      <c r="AA60">
        <v>10.89</v>
      </c>
      <c r="AB60">
        <v>0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13.59</v>
      </c>
      <c r="N61" s="73">
        <v>0</v>
      </c>
      <c r="O61" s="46">
        <v>-47</v>
      </c>
      <c r="P61" s="46">
        <v>0</v>
      </c>
      <c r="Q61" s="46">
        <v>0</v>
      </c>
      <c r="R61" s="46">
        <v>0</v>
      </c>
      <c r="S61" s="74">
        <v>0</v>
      </c>
      <c r="U61" s="73">
        <v>-47</v>
      </c>
      <c r="V61" s="74">
        <v>13.59</v>
      </c>
      <c r="W61">
        <v>0</v>
      </c>
      <c r="X61">
        <v>-47</v>
      </c>
      <c r="Y61">
        <v>0</v>
      </c>
      <c r="Z61">
        <v>0</v>
      </c>
      <c r="AA61">
        <v>13.59</v>
      </c>
      <c r="AB61">
        <v>0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14.36</v>
      </c>
      <c r="N62" s="73">
        <v>0</v>
      </c>
      <c r="O62" s="46">
        <v>-47</v>
      </c>
      <c r="P62" s="46">
        <v>0</v>
      </c>
      <c r="Q62" s="46">
        <v>0</v>
      </c>
      <c r="R62" s="46">
        <v>0</v>
      </c>
      <c r="S62" s="74">
        <v>0</v>
      </c>
      <c r="U62" s="73">
        <v>-47</v>
      </c>
      <c r="V62" s="74">
        <v>14.36</v>
      </c>
      <c r="W62">
        <v>0</v>
      </c>
      <c r="X62">
        <v>-47</v>
      </c>
      <c r="Y62">
        <v>0</v>
      </c>
      <c r="Z62">
        <v>0</v>
      </c>
      <c r="AA62">
        <v>14.36</v>
      </c>
      <c r="AB62">
        <v>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13.01</v>
      </c>
      <c r="N63" s="73">
        <v>0</v>
      </c>
      <c r="O63" s="46">
        <v>-150</v>
      </c>
      <c r="P63" s="46">
        <v>-115</v>
      </c>
      <c r="Q63" s="46">
        <v>0</v>
      </c>
      <c r="R63" s="46">
        <v>0</v>
      </c>
      <c r="S63" s="74">
        <v>0</v>
      </c>
      <c r="U63" s="73">
        <v>-265</v>
      </c>
      <c r="V63" s="74">
        <v>13.01</v>
      </c>
      <c r="W63">
        <v>0</v>
      </c>
      <c r="X63">
        <v>-150</v>
      </c>
      <c r="Y63">
        <v>0</v>
      </c>
      <c r="Z63">
        <v>0</v>
      </c>
      <c r="AA63">
        <v>13.01</v>
      </c>
      <c r="AB63">
        <v>-115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10.119999999999999</v>
      </c>
      <c r="N64" s="73">
        <v>0</v>
      </c>
      <c r="O64" s="46">
        <v>-58</v>
      </c>
      <c r="P64" s="46">
        <v>-123</v>
      </c>
      <c r="Q64" s="46">
        <v>0</v>
      </c>
      <c r="R64" s="46">
        <v>0</v>
      </c>
      <c r="S64" s="74">
        <v>0</v>
      </c>
      <c r="U64" s="73">
        <v>-181</v>
      </c>
      <c r="V64" s="74">
        <v>10.119999999999999</v>
      </c>
      <c r="W64">
        <v>0</v>
      </c>
      <c r="X64">
        <v>-58</v>
      </c>
      <c r="Y64">
        <v>0</v>
      </c>
      <c r="Z64">
        <v>0</v>
      </c>
      <c r="AA64">
        <v>10.119999999999999</v>
      </c>
      <c r="AB64">
        <v>-123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14.36</v>
      </c>
      <c r="N65" s="73">
        <v>0</v>
      </c>
      <c r="O65" s="46">
        <v>-130</v>
      </c>
      <c r="P65" s="46">
        <v>-129</v>
      </c>
      <c r="Q65" s="46">
        <v>0</v>
      </c>
      <c r="R65" s="46">
        <v>0</v>
      </c>
      <c r="S65" s="74">
        <v>0</v>
      </c>
      <c r="U65" s="73">
        <v>-259</v>
      </c>
      <c r="V65" s="74">
        <v>14.36</v>
      </c>
      <c r="W65">
        <v>0</v>
      </c>
      <c r="X65">
        <v>-130</v>
      </c>
      <c r="Y65">
        <v>0</v>
      </c>
      <c r="Z65">
        <v>0</v>
      </c>
      <c r="AA65">
        <v>14.36</v>
      </c>
      <c r="AB65">
        <v>-129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8.77</v>
      </c>
      <c r="L66" s="46">
        <v>0</v>
      </c>
      <c r="M66" s="74">
        <v>1.35</v>
      </c>
      <c r="N66" s="73">
        <v>0</v>
      </c>
      <c r="O66" s="46">
        <v>-125</v>
      </c>
      <c r="P66" s="46">
        <v>-128</v>
      </c>
      <c r="Q66" s="46">
        <v>0</v>
      </c>
      <c r="R66" s="46">
        <v>0</v>
      </c>
      <c r="S66" s="74">
        <v>0</v>
      </c>
      <c r="U66" s="73">
        <v>-253</v>
      </c>
      <c r="V66" s="74">
        <v>10.119999999999999</v>
      </c>
      <c r="W66">
        <v>0</v>
      </c>
      <c r="X66">
        <v>-125</v>
      </c>
      <c r="Y66">
        <v>0</v>
      </c>
      <c r="Z66">
        <v>8.77</v>
      </c>
      <c r="AA66">
        <v>1.35</v>
      </c>
      <c r="AB66">
        <v>-128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24.58</v>
      </c>
      <c r="L67" s="46">
        <v>0</v>
      </c>
      <c r="M67" s="74">
        <v>4.1500000000000004</v>
      </c>
      <c r="N67" s="73">
        <v>0</v>
      </c>
      <c r="O67" s="46">
        <v>-110</v>
      </c>
      <c r="P67" s="46">
        <v>-132</v>
      </c>
      <c r="Q67" s="46">
        <v>0</v>
      </c>
      <c r="R67" s="46">
        <v>0</v>
      </c>
      <c r="S67" s="74">
        <v>0</v>
      </c>
      <c r="U67" s="73">
        <v>-242</v>
      </c>
      <c r="V67" s="74">
        <v>28.73</v>
      </c>
      <c r="W67">
        <v>0</v>
      </c>
      <c r="X67">
        <v>-110</v>
      </c>
      <c r="Y67">
        <v>0</v>
      </c>
      <c r="Z67">
        <v>24.58</v>
      </c>
      <c r="AA67">
        <v>4.1500000000000004</v>
      </c>
      <c r="AB67">
        <v>-132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32</v>
      </c>
      <c r="L68" s="46">
        <v>0</v>
      </c>
      <c r="M68" s="74">
        <v>3.86</v>
      </c>
      <c r="N68" s="73">
        <v>0</v>
      </c>
      <c r="O68" s="46">
        <v>-85</v>
      </c>
      <c r="P68" s="46">
        <v>-119</v>
      </c>
      <c r="Q68" s="46">
        <v>0</v>
      </c>
      <c r="R68" s="46">
        <v>0</v>
      </c>
      <c r="S68" s="74">
        <v>0</v>
      </c>
      <c r="U68" s="73">
        <v>-204</v>
      </c>
      <c r="V68" s="74">
        <v>35.86</v>
      </c>
      <c r="W68">
        <v>0</v>
      </c>
      <c r="X68">
        <v>-85</v>
      </c>
      <c r="Y68">
        <v>0</v>
      </c>
      <c r="Z68">
        <v>32</v>
      </c>
      <c r="AA68">
        <v>3.86</v>
      </c>
      <c r="AB68">
        <v>-119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43.85</v>
      </c>
      <c r="L69" s="46">
        <v>3.26</v>
      </c>
      <c r="M69" s="74">
        <v>4.4000000000000004</v>
      </c>
      <c r="N69" s="73">
        <v>0</v>
      </c>
      <c r="O69" s="46">
        <v>-15</v>
      </c>
      <c r="P69" s="46">
        <v>-64</v>
      </c>
      <c r="Q69" s="46">
        <v>0</v>
      </c>
      <c r="R69" s="46">
        <v>0</v>
      </c>
      <c r="S69" s="74">
        <v>0</v>
      </c>
      <c r="U69" s="73">
        <v>-79</v>
      </c>
      <c r="V69" s="74">
        <v>51.51</v>
      </c>
      <c r="W69">
        <v>0</v>
      </c>
      <c r="X69">
        <v>-15</v>
      </c>
      <c r="Y69">
        <v>3.26</v>
      </c>
      <c r="Z69">
        <v>43.85</v>
      </c>
      <c r="AA69">
        <v>4.4000000000000004</v>
      </c>
      <c r="AB69">
        <v>-64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31.91</v>
      </c>
      <c r="L70" s="46">
        <v>2.79</v>
      </c>
      <c r="M70" s="74">
        <v>3.19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37.89</v>
      </c>
      <c r="W70">
        <v>0</v>
      </c>
      <c r="X70">
        <v>0</v>
      </c>
      <c r="Y70">
        <v>2.79</v>
      </c>
      <c r="Z70">
        <v>31.91</v>
      </c>
      <c r="AA70">
        <v>3.19</v>
      </c>
      <c r="AB70">
        <v>0</v>
      </c>
    </row>
    <row r="71" spans="7:28">
      <c r="G71" t="s">
        <v>113</v>
      </c>
      <c r="H71" s="73">
        <v>0</v>
      </c>
      <c r="I71" s="46">
        <v>0</v>
      </c>
      <c r="J71" s="46">
        <v>0</v>
      </c>
      <c r="K71" s="46">
        <v>24</v>
      </c>
      <c r="L71" s="46">
        <v>2.2599999999999998</v>
      </c>
      <c r="M71" s="74">
        <v>2.19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28.45</v>
      </c>
      <c r="W71">
        <v>0</v>
      </c>
      <c r="X71">
        <v>0</v>
      </c>
      <c r="Y71">
        <v>2.2599999999999998</v>
      </c>
      <c r="Z71">
        <v>24</v>
      </c>
      <c r="AA71">
        <v>2.19</v>
      </c>
      <c r="AB71">
        <v>0</v>
      </c>
    </row>
    <row r="72" spans="7:28">
      <c r="G72" t="s">
        <v>114</v>
      </c>
      <c r="H72" s="73">
        <v>0</v>
      </c>
      <c r="I72" s="46">
        <v>0</v>
      </c>
      <c r="J72" s="46">
        <v>0</v>
      </c>
      <c r="K72" s="46">
        <v>21.94</v>
      </c>
      <c r="L72" s="46">
        <v>2.06</v>
      </c>
      <c r="M72" s="74">
        <v>2.21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26.21</v>
      </c>
      <c r="W72">
        <v>0</v>
      </c>
      <c r="X72">
        <v>0</v>
      </c>
      <c r="Y72">
        <v>2.06</v>
      </c>
      <c r="Z72">
        <v>21.94</v>
      </c>
      <c r="AA72">
        <v>2.21</v>
      </c>
      <c r="AB72">
        <v>0</v>
      </c>
    </row>
    <row r="73" spans="7:28">
      <c r="G73" t="s">
        <v>115</v>
      </c>
      <c r="H73" s="73">
        <v>0</v>
      </c>
      <c r="I73" s="46">
        <v>0</v>
      </c>
      <c r="J73" s="46">
        <v>0</v>
      </c>
      <c r="K73" s="46">
        <v>25.8</v>
      </c>
      <c r="L73" s="46">
        <v>2.95</v>
      </c>
      <c r="M73" s="74">
        <v>2.58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31.33</v>
      </c>
      <c r="W73">
        <v>0</v>
      </c>
      <c r="X73">
        <v>0</v>
      </c>
      <c r="Y73">
        <v>2.95</v>
      </c>
      <c r="Z73">
        <v>25.8</v>
      </c>
      <c r="AA73">
        <v>2.58</v>
      </c>
      <c r="AB73">
        <v>0</v>
      </c>
    </row>
    <row r="74" spans="7:28">
      <c r="G74" t="s">
        <v>116</v>
      </c>
      <c r="H74" s="73">
        <v>0</v>
      </c>
      <c r="I74" s="46">
        <v>0</v>
      </c>
      <c r="J74" s="46">
        <v>0</v>
      </c>
      <c r="K74" s="46">
        <v>25.32</v>
      </c>
      <c r="L74" s="46">
        <v>3.08</v>
      </c>
      <c r="M74" s="74">
        <v>2.5499999999999998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30.95</v>
      </c>
      <c r="W74">
        <v>0</v>
      </c>
      <c r="X74">
        <v>0</v>
      </c>
      <c r="Y74">
        <v>3.08</v>
      </c>
      <c r="Z74">
        <v>25.32</v>
      </c>
      <c r="AA74">
        <v>2.5499999999999998</v>
      </c>
      <c r="AB74">
        <v>0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30.11</v>
      </c>
      <c r="L75" s="46">
        <v>3.65</v>
      </c>
      <c r="M75" s="74">
        <v>3.03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36.79</v>
      </c>
      <c r="W75">
        <v>0</v>
      </c>
      <c r="X75">
        <v>0</v>
      </c>
      <c r="Y75">
        <v>3.65</v>
      </c>
      <c r="Z75">
        <v>30.11</v>
      </c>
      <c r="AA75">
        <v>3.03</v>
      </c>
      <c r="AB75">
        <v>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31.97</v>
      </c>
      <c r="L76" s="46">
        <v>4.0999999999999996</v>
      </c>
      <c r="M76" s="74">
        <v>3.22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39.29</v>
      </c>
      <c r="W76">
        <v>0</v>
      </c>
      <c r="X76">
        <v>0</v>
      </c>
      <c r="Y76">
        <v>4.0999999999999996</v>
      </c>
      <c r="Z76">
        <v>31.97</v>
      </c>
      <c r="AA76">
        <v>3.22</v>
      </c>
      <c r="AB76">
        <v>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35.130000000000003</v>
      </c>
      <c r="L77" s="46">
        <v>4.49</v>
      </c>
      <c r="M77" s="74">
        <v>3.54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43.16</v>
      </c>
      <c r="W77">
        <v>0</v>
      </c>
      <c r="X77">
        <v>0</v>
      </c>
      <c r="Y77">
        <v>4.49</v>
      </c>
      <c r="Z77">
        <v>35.130000000000003</v>
      </c>
      <c r="AA77">
        <v>3.54</v>
      </c>
      <c r="AB77">
        <v>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43.48</v>
      </c>
      <c r="L78" s="46">
        <v>5.55</v>
      </c>
      <c r="M78" s="74">
        <v>4.37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53.4</v>
      </c>
      <c r="W78">
        <v>0</v>
      </c>
      <c r="X78">
        <v>0</v>
      </c>
      <c r="Y78">
        <v>5.55</v>
      </c>
      <c r="Z78">
        <v>43.48</v>
      </c>
      <c r="AA78">
        <v>4.37</v>
      </c>
      <c r="AB78">
        <v>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40.98</v>
      </c>
      <c r="L79" s="46">
        <v>7.51</v>
      </c>
      <c r="M79" s="74">
        <v>6.87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55.36</v>
      </c>
      <c r="W79">
        <v>0</v>
      </c>
      <c r="X79">
        <v>0</v>
      </c>
      <c r="Y79">
        <v>7.51</v>
      </c>
      <c r="Z79">
        <v>40.98</v>
      </c>
      <c r="AA79">
        <v>6.87</v>
      </c>
      <c r="AB79">
        <v>0</v>
      </c>
    </row>
    <row r="80" spans="7:28">
      <c r="G80" t="s">
        <v>122</v>
      </c>
      <c r="H80" s="73">
        <v>11.81</v>
      </c>
      <c r="I80" s="46">
        <v>0</v>
      </c>
      <c r="J80" s="46">
        <v>0</v>
      </c>
      <c r="K80" s="46">
        <v>46.07</v>
      </c>
      <c r="L80" s="46">
        <v>8.6999999999999993</v>
      </c>
      <c r="M80" s="74">
        <v>8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74.58</v>
      </c>
      <c r="W80">
        <v>11.81</v>
      </c>
      <c r="X80">
        <v>0</v>
      </c>
      <c r="Y80">
        <v>8.6999999999999993</v>
      </c>
      <c r="Z80">
        <v>46.07</v>
      </c>
      <c r="AA80">
        <v>8</v>
      </c>
      <c r="AB80">
        <v>0</v>
      </c>
    </row>
    <row r="81" spans="7:28">
      <c r="G81" t="s">
        <v>123</v>
      </c>
      <c r="H81" s="73">
        <v>18.7</v>
      </c>
      <c r="I81" s="46">
        <v>0</v>
      </c>
      <c r="J81" s="46">
        <v>0</v>
      </c>
      <c r="K81" s="46">
        <v>59.55</v>
      </c>
      <c r="L81" s="46">
        <v>0</v>
      </c>
      <c r="M81" s="74">
        <v>11.14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89.39</v>
      </c>
      <c r="W81">
        <v>18.7</v>
      </c>
      <c r="X81">
        <v>0</v>
      </c>
      <c r="Y81">
        <v>0</v>
      </c>
      <c r="Z81">
        <v>59.55</v>
      </c>
      <c r="AA81">
        <v>11.14</v>
      </c>
      <c r="AB81">
        <v>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54.03</v>
      </c>
      <c r="L82" s="46">
        <v>0</v>
      </c>
      <c r="M82" s="74">
        <v>12.82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66.849999999999994</v>
      </c>
      <c r="W82">
        <v>0</v>
      </c>
      <c r="X82">
        <v>0</v>
      </c>
      <c r="Y82">
        <v>0</v>
      </c>
      <c r="Z82">
        <v>54.03</v>
      </c>
      <c r="AA82">
        <v>12.82</v>
      </c>
      <c r="AB82">
        <v>0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25.16</v>
      </c>
      <c r="L83" s="46">
        <v>0</v>
      </c>
      <c r="M83" s="74">
        <v>14.36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39.520000000000003</v>
      </c>
      <c r="W83">
        <v>0</v>
      </c>
      <c r="X83">
        <v>0</v>
      </c>
      <c r="Y83">
        <v>0</v>
      </c>
      <c r="Z83">
        <v>25.16</v>
      </c>
      <c r="AA83">
        <v>14.36</v>
      </c>
      <c r="AB83">
        <v>0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14.36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14.36</v>
      </c>
      <c r="W84">
        <v>0</v>
      </c>
      <c r="X84">
        <v>0</v>
      </c>
      <c r="Y84">
        <v>0</v>
      </c>
      <c r="Z84">
        <v>0</v>
      </c>
      <c r="AA84">
        <v>14.36</v>
      </c>
      <c r="AB84">
        <v>0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14.36</v>
      </c>
      <c r="N85" s="73">
        <v>0</v>
      </c>
      <c r="O85" s="46">
        <v>-20</v>
      </c>
      <c r="P85" s="46">
        <v>-17</v>
      </c>
      <c r="Q85" s="46">
        <v>0</v>
      </c>
      <c r="R85" s="46">
        <v>0</v>
      </c>
      <c r="S85" s="74">
        <v>0</v>
      </c>
      <c r="U85" s="73">
        <v>-37</v>
      </c>
      <c r="V85" s="74">
        <v>14.36</v>
      </c>
      <c r="W85">
        <v>0</v>
      </c>
      <c r="X85">
        <v>-20</v>
      </c>
      <c r="Y85">
        <v>0</v>
      </c>
      <c r="Z85">
        <v>0</v>
      </c>
      <c r="AA85">
        <v>14.36</v>
      </c>
      <c r="AB85">
        <v>-17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14.36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14.36</v>
      </c>
      <c r="W86">
        <v>0</v>
      </c>
      <c r="X86">
        <v>0</v>
      </c>
      <c r="Y86">
        <v>0</v>
      </c>
      <c r="Z86">
        <v>0</v>
      </c>
      <c r="AA86">
        <v>14.36</v>
      </c>
      <c r="AB86">
        <v>0</v>
      </c>
    </row>
    <row r="87" spans="7:28">
      <c r="G87" t="s">
        <v>129</v>
      </c>
      <c r="H87" s="73">
        <v>56.88</v>
      </c>
      <c r="I87" s="46">
        <v>0</v>
      </c>
      <c r="J87" s="46">
        <v>0</v>
      </c>
      <c r="K87" s="46">
        <v>0</v>
      </c>
      <c r="L87" s="46">
        <v>0</v>
      </c>
      <c r="M87" s="74">
        <v>14.36</v>
      </c>
      <c r="N87" s="73">
        <v>0</v>
      </c>
      <c r="O87" s="46">
        <v>-2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71.239999999999995</v>
      </c>
      <c r="W87">
        <v>56.88</v>
      </c>
      <c r="X87">
        <v>-2</v>
      </c>
      <c r="Y87">
        <v>0</v>
      </c>
      <c r="Z87">
        <v>0</v>
      </c>
      <c r="AA87">
        <v>14.36</v>
      </c>
      <c r="AB87">
        <v>0</v>
      </c>
    </row>
    <row r="88" spans="7:28">
      <c r="G88" t="s">
        <v>130</v>
      </c>
      <c r="H88" s="73">
        <v>25.07</v>
      </c>
      <c r="I88" s="46">
        <v>0</v>
      </c>
      <c r="J88" s="46">
        <v>0</v>
      </c>
      <c r="K88" s="46">
        <v>0</v>
      </c>
      <c r="L88" s="46">
        <v>0</v>
      </c>
      <c r="M88" s="74">
        <v>14.36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39.43</v>
      </c>
      <c r="W88">
        <v>25.07</v>
      </c>
      <c r="X88">
        <v>0</v>
      </c>
      <c r="Y88">
        <v>0</v>
      </c>
      <c r="Z88">
        <v>0</v>
      </c>
      <c r="AA88">
        <v>14.36</v>
      </c>
      <c r="AB88">
        <v>0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14.36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14.36</v>
      </c>
      <c r="W89">
        <v>0</v>
      </c>
      <c r="X89">
        <v>0</v>
      </c>
      <c r="Y89">
        <v>0</v>
      </c>
      <c r="Z89">
        <v>0</v>
      </c>
      <c r="AA89">
        <v>14.36</v>
      </c>
      <c r="AB89">
        <v>0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14.36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14.36</v>
      </c>
      <c r="W90">
        <v>0</v>
      </c>
      <c r="X90">
        <v>0</v>
      </c>
      <c r="Y90">
        <v>0</v>
      </c>
      <c r="Z90">
        <v>0</v>
      </c>
      <c r="AA90">
        <v>14.36</v>
      </c>
      <c r="AB90">
        <v>0</v>
      </c>
    </row>
    <row r="91" spans="7:28">
      <c r="G91" t="s">
        <v>133</v>
      </c>
      <c r="H91" s="73">
        <v>38.56</v>
      </c>
      <c r="I91" s="46">
        <v>0</v>
      </c>
      <c r="J91" s="46">
        <v>0</v>
      </c>
      <c r="K91" s="46">
        <v>0</v>
      </c>
      <c r="L91" s="46">
        <v>0</v>
      </c>
      <c r="M91" s="74">
        <v>14.36</v>
      </c>
      <c r="N91" s="73">
        <v>0</v>
      </c>
      <c r="O91" s="46">
        <v>-20</v>
      </c>
      <c r="P91" s="46">
        <v>0</v>
      </c>
      <c r="Q91" s="46">
        <v>0</v>
      </c>
      <c r="R91" s="46">
        <v>0</v>
      </c>
      <c r="S91" s="74">
        <v>0</v>
      </c>
      <c r="U91" s="73">
        <v>-20</v>
      </c>
      <c r="V91" s="74">
        <v>52.92</v>
      </c>
      <c r="W91">
        <v>38.56</v>
      </c>
      <c r="X91">
        <v>-20</v>
      </c>
      <c r="Y91">
        <v>0</v>
      </c>
      <c r="Z91">
        <v>0</v>
      </c>
      <c r="AA91">
        <v>14.36</v>
      </c>
      <c r="AB91">
        <v>0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14.36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14.36</v>
      </c>
      <c r="W92">
        <v>0</v>
      </c>
      <c r="X92">
        <v>0</v>
      </c>
      <c r="Y92">
        <v>0</v>
      </c>
      <c r="Z92">
        <v>0</v>
      </c>
      <c r="AA92">
        <v>14.36</v>
      </c>
      <c r="AB92">
        <v>0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13.3</v>
      </c>
      <c r="N93" s="73">
        <v>0</v>
      </c>
      <c r="O93" s="46">
        <v>-30</v>
      </c>
      <c r="P93" s="46">
        <v>0</v>
      </c>
      <c r="Q93" s="46">
        <v>0</v>
      </c>
      <c r="R93" s="46">
        <v>0</v>
      </c>
      <c r="S93" s="74">
        <v>0</v>
      </c>
      <c r="U93" s="73">
        <v>-30</v>
      </c>
      <c r="V93" s="74">
        <v>13.3</v>
      </c>
      <c r="W93">
        <v>0</v>
      </c>
      <c r="X93">
        <v>-30</v>
      </c>
      <c r="Y93">
        <v>0</v>
      </c>
      <c r="Z93">
        <v>0</v>
      </c>
      <c r="AA93">
        <v>13.3</v>
      </c>
      <c r="AB93">
        <v>0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13.5</v>
      </c>
      <c r="N94" s="73">
        <v>0</v>
      </c>
      <c r="O94" s="46">
        <v>-95</v>
      </c>
      <c r="P94" s="46">
        <v>0</v>
      </c>
      <c r="Q94" s="46">
        <v>0</v>
      </c>
      <c r="R94" s="46">
        <v>0</v>
      </c>
      <c r="S94" s="74">
        <v>0</v>
      </c>
      <c r="U94" s="73">
        <v>-95</v>
      </c>
      <c r="V94" s="74">
        <v>13.5</v>
      </c>
      <c r="W94">
        <v>0</v>
      </c>
      <c r="X94">
        <v>-95</v>
      </c>
      <c r="Y94">
        <v>0</v>
      </c>
      <c r="Z94">
        <v>0</v>
      </c>
      <c r="AA94">
        <v>13.5</v>
      </c>
      <c r="AB94">
        <v>0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12.05</v>
      </c>
      <c r="N95" s="73">
        <v>0</v>
      </c>
      <c r="O95" s="46">
        <v>-125</v>
      </c>
      <c r="P95" s="46">
        <v>0</v>
      </c>
      <c r="Q95" s="46">
        <v>0</v>
      </c>
      <c r="R95" s="46">
        <v>0</v>
      </c>
      <c r="S95" s="74">
        <v>0</v>
      </c>
      <c r="U95" s="73">
        <v>-125</v>
      </c>
      <c r="V95" s="74">
        <v>12.05</v>
      </c>
      <c r="W95">
        <v>0</v>
      </c>
      <c r="X95">
        <v>-125</v>
      </c>
      <c r="Y95">
        <v>0</v>
      </c>
      <c r="Z95">
        <v>0</v>
      </c>
      <c r="AA95">
        <v>12.05</v>
      </c>
      <c r="AB95">
        <v>0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12.24</v>
      </c>
      <c r="N96" s="73">
        <v>0</v>
      </c>
      <c r="O96" s="46">
        <v>-155</v>
      </c>
      <c r="P96" s="46">
        <v>0</v>
      </c>
      <c r="Q96" s="46">
        <v>0</v>
      </c>
      <c r="R96" s="46">
        <v>0</v>
      </c>
      <c r="S96" s="74">
        <v>0</v>
      </c>
      <c r="U96" s="73">
        <v>-155</v>
      </c>
      <c r="V96" s="74">
        <v>12.24</v>
      </c>
      <c r="W96">
        <v>0</v>
      </c>
      <c r="X96">
        <v>-155</v>
      </c>
      <c r="Y96">
        <v>0</v>
      </c>
      <c r="Z96">
        <v>0</v>
      </c>
      <c r="AA96">
        <v>12.24</v>
      </c>
      <c r="AB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13.5</v>
      </c>
      <c r="N97" s="73">
        <v>0</v>
      </c>
      <c r="O97" s="46">
        <v>-155</v>
      </c>
      <c r="P97" s="46">
        <v>0</v>
      </c>
      <c r="Q97" s="46">
        <v>0</v>
      </c>
      <c r="R97" s="46">
        <v>0</v>
      </c>
      <c r="S97" s="74">
        <v>0</v>
      </c>
      <c r="U97" s="73">
        <v>-155</v>
      </c>
      <c r="V97" s="74">
        <v>13.5</v>
      </c>
      <c r="W97">
        <v>0</v>
      </c>
      <c r="X97">
        <v>-155</v>
      </c>
      <c r="Y97">
        <v>0</v>
      </c>
      <c r="Z97">
        <v>0</v>
      </c>
      <c r="AA97">
        <v>13.5</v>
      </c>
      <c r="AB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12.53</v>
      </c>
      <c r="N98" s="73">
        <v>0</v>
      </c>
      <c r="O98" s="46">
        <v>-174</v>
      </c>
      <c r="P98" s="46">
        <v>-1</v>
      </c>
      <c r="Q98" s="46">
        <v>0</v>
      </c>
      <c r="R98" s="46">
        <v>0</v>
      </c>
      <c r="S98" s="74">
        <v>0</v>
      </c>
      <c r="U98" s="73">
        <v>-175</v>
      </c>
      <c r="V98" s="74">
        <v>12.53</v>
      </c>
      <c r="W98">
        <v>0</v>
      </c>
      <c r="X98">
        <v>-174</v>
      </c>
      <c r="Y98">
        <v>0</v>
      </c>
      <c r="Z98">
        <v>0</v>
      </c>
      <c r="AA98">
        <v>12.53</v>
      </c>
      <c r="AB98">
        <v>-1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0.50475499999999995</v>
      </c>
      <c r="I99" s="69">
        <f t="shared" ref="I99:BQ99" si="1">SUM(I3:I98)/4000</f>
        <v>0</v>
      </c>
      <c r="J99" s="69">
        <f t="shared" si="1"/>
        <v>0.36137999999999992</v>
      </c>
      <c r="K99" s="69">
        <f t="shared" si="1"/>
        <v>0.247035</v>
      </c>
      <c r="L99" s="69">
        <f t="shared" si="1"/>
        <v>2.5377499999999997E-2</v>
      </c>
      <c r="M99" s="69">
        <f t="shared" si="1"/>
        <v>0.18509750000000003</v>
      </c>
      <c r="N99" s="68">
        <f t="shared" si="1"/>
        <v>-1.48675</v>
      </c>
      <c r="O99" s="69">
        <f t="shared" si="1"/>
        <v>-2.6435</v>
      </c>
      <c r="P99" s="69">
        <f t="shared" si="1"/>
        <v>-1.6445999999999998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-5.7748500000000007</v>
      </c>
      <c r="V99" s="70">
        <f t="shared" si="1"/>
        <v>1.3236449999999995</v>
      </c>
      <c r="W99">
        <f t="shared" si="1"/>
        <v>-0.98199500000000017</v>
      </c>
      <c r="X99">
        <f t="shared" si="1"/>
        <v>-2.6435</v>
      </c>
      <c r="Y99">
        <f t="shared" si="1"/>
        <v>2.5377499999999997E-2</v>
      </c>
      <c r="Z99">
        <f t="shared" si="1"/>
        <v>0.247035</v>
      </c>
      <c r="AA99">
        <f t="shared" si="1"/>
        <v>0.18509750000000003</v>
      </c>
      <c r="AB99">
        <f t="shared" si="1"/>
        <v>-1.2832199999999998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M3" activePane="bottomRight" state="frozen"/>
      <selection sqref="A1:D35"/>
      <selection pane="topRight" sqref="A1:D35"/>
      <selection pane="bottomLeft" sqref="A1:D35"/>
      <selection pane="bottomRight" activeCell="AX3" sqref="AX3:AX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539</v>
      </c>
      <c r="X1" t="s">
        <v>533</v>
      </c>
      <c r="Y1" t="s">
        <v>145</v>
      </c>
      <c r="Z1" t="s">
        <v>537</v>
      </c>
      <c r="AA1" t="s">
        <v>529</v>
      </c>
      <c r="AB1" t="s">
        <v>145</v>
      </c>
      <c r="AC1" t="s">
        <v>145</v>
      </c>
      <c r="AD1" t="s">
        <v>531</v>
      </c>
      <c r="AE1" t="s">
        <v>145</v>
      </c>
      <c r="AF1" t="s">
        <v>570</v>
      </c>
      <c r="AG1" t="s">
        <v>553</v>
      </c>
      <c r="AH1" t="s">
        <v>544</v>
      </c>
      <c r="AI1" t="s">
        <v>564</v>
      </c>
      <c r="AJ1" t="s">
        <v>146</v>
      </c>
      <c r="AK1" t="s">
        <v>548</v>
      </c>
      <c r="AL1" t="s">
        <v>146</v>
      </c>
      <c r="AM1" t="s">
        <v>551</v>
      </c>
      <c r="AN1" t="s">
        <v>557</v>
      </c>
      <c r="AO1" t="s">
        <v>531</v>
      </c>
      <c r="AP1" t="s">
        <v>553</v>
      </c>
      <c r="AQ1" t="s">
        <v>146</v>
      </c>
      <c r="AR1" t="s">
        <v>560</v>
      </c>
      <c r="AS1" t="s">
        <v>553</v>
      </c>
      <c r="AT1" t="s">
        <v>574</v>
      </c>
      <c r="AU1" t="s">
        <v>574</v>
      </c>
      <c r="AV1" t="s">
        <v>145</v>
      </c>
      <c r="AW1" t="s">
        <v>572</v>
      </c>
      <c r="AX1" t="s">
        <v>555</v>
      </c>
    </row>
    <row r="2" spans="1:5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W2" s="28" t="s">
        <v>369</v>
      </c>
      <c r="X2" t="s">
        <v>148</v>
      </c>
      <c r="Y2" t="s">
        <v>535</v>
      </c>
      <c r="Z2" t="s">
        <v>369</v>
      </c>
      <c r="AA2" t="s">
        <v>358</v>
      </c>
      <c r="AB2" t="s">
        <v>541</v>
      </c>
      <c r="AC2" t="s">
        <v>541</v>
      </c>
      <c r="AD2" t="s">
        <v>148</v>
      </c>
      <c r="AE2" t="s">
        <v>535</v>
      </c>
      <c r="AF2" t="s">
        <v>145</v>
      </c>
      <c r="AG2" t="s">
        <v>145</v>
      </c>
      <c r="AH2" t="s">
        <v>148</v>
      </c>
      <c r="AI2" t="s">
        <v>145</v>
      </c>
      <c r="AJ2" t="s">
        <v>535</v>
      </c>
      <c r="AK2" t="s">
        <v>148</v>
      </c>
      <c r="AL2" t="s">
        <v>546</v>
      </c>
      <c r="AM2" t="s">
        <v>145</v>
      </c>
      <c r="AN2" t="s">
        <v>149</v>
      </c>
      <c r="AO2" t="s">
        <v>148</v>
      </c>
      <c r="AP2" t="s">
        <v>145</v>
      </c>
      <c r="AQ2" t="s">
        <v>562</v>
      </c>
      <c r="AR2" t="s">
        <v>148</v>
      </c>
      <c r="AS2" t="s">
        <v>145</v>
      </c>
      <c r="AT2" t="s">
        <v>148</v>
      </c>
      <c r="AU2" t="s">
        <v>148</v>
      </c>
      <c r="AV2" t="s">
        <v>535</v>
      </c>
      <c r="AW2" t="s">
        <v>146</v>
      </c>
      <c r="AX2" t="s">
        <v>148</v>
      </c>
    </row>
    <row r="3" spans="1:5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289.59000000000003</v>
      </c>
      <c r="I3" s="53">
        <v>0</v>
      </c>
      <c r="J3" s="53">
        <v>1.66</v>
      </c>
      <c r="K3" s="53">
        <v>50.61</v>
      </c>
      <c r="L3" s="53">
        <v>5.78</v>
      </c>
      <c r="M3" s="72">
        <v>0</v>
      </c>
      <c r="N3" s="71">
        <v>218.02999999999997</v>
      </c>
      <c r="O3" s="53">
        <v>75.489999999999995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5.78</v>
      </c>
      <c r="AA3">
        <v>0.39</v>
      </c>
      <c r="AB3">
        <v>0</v>
      </c>
      <c r="AC3">
        <v>0</v>
      </c>
      <c r="AD3">
        <v>0</v>
      </c>
      <c r="AE3">
        <v>59.55</v>
      </c>
      <c r="AF3">
        <v>0</v>
      </c>
      <c r="AG3">
        <v>48.2</v>
      </c>
      <c r="AH3">
        <v>6.75</v>
      </c>
      <c r="AI3">
        <v>0</v>
      </c>
      <c r="AJ3">
        <v>25.49</v>
      </c>
      <c r="AK3">
        <v>11.57</v>
      </c>
      <c r="AL3">
        <v>0</v>
      </c>
      <c r="AM3">
        <v>96.4</v>
      </c>
      <c r="AN3">
        <v>1.66</v>
      </c>
      <c r="AO3">
        <v>8.19</v>
      </c>
      <c r="AP3">
        <v>96.4</v>
      </c>
      <c r="AQ3">
        <v>50</v>
      </c>
      <c r="AR3">
        <v>5.78</v>
      </c>
      <c r="AS3">
        <v>48.2</v>
      </c>
      <c r="AT3">
        <v>0</v>
      </c>
      <c r="AU3">
        <v>0</v>
      </c>
      <c r="AV3">
        <v>158.47999999999999</v>
      </c>
      <c r="AW3">
        <v>0</v>
      </c>
      <c r="AX3">
        <v>18.32</v>
      </c>
    </row>
    <row r="4" spans="1:50">
      <c r="A4" t="s">
        <v>234</v>
      </c>
      <c r="B4" t="s">
        <v>226</v>
      </c>
      <c r="C4" t="s">
        <v>228</v>
      </c>
      <c r="G4" t="s">
        <v>46</v>
      </c>
      <c r="H4" s="73">
        <v>289.59000000000003</v>
      </c>
      <c r="I4" s="46">
        <v>0</v>
      </c>
      <c r="J4" s="46">
        <v>1.66</v>
      </c>
      <c r="K4" s="46">
        <v>50.61</v>
      </c>
      <c r="L4" s="46">
        <v>5.78</v>
      </c>
      <c r="M4" s="74">
        <v>0</v>
      </c>
      <c r="N4" s="73">
        <v>218.02999999999997</v>
      </c>
      <c r="O4" s="46">
        <v>75.489999999999995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5.78</v>
      </c>
      <c r="AA4">
        <v>0.39</v>
      </c>
      <c r="AB4">
        <v>0</v>
      </c>
      <c r="AC4">
        <v>0</v>
      </c>
      <c r="AD4">
        <v>0</v>
      </c>
      <c r="AE4">
        <v>59.55</v>
      </c>
      <c r="AF4">
        <v>0</v>
      </c>
      <c r="AG4">
        <v>48.2</v>
      </c>
      <c r="AH4">
        <v>6.75</v>
      </c>
      <c r="AI4">
        <v>0</v>
      </c>
      <c r="AJ4">
        <v>25.49</v>
      </c>
      <c r="AK4">
        <v>11.57</v>
      </c>
      <c r="AL4">
        <v>0</v>
      </c>
      <c r="AM4">
        <v>96.4</v>
      </c>
      <c r="AN4">
        <v>1.66</v>
      </c>
      <c r="AO4">
        <v>8.19</v>
      </c>
      <c r="AP4">
        <v>96.4</v>
      </c>
      <c r="AQ4">
        <v>50</v>
      </c>
      <c r="AR4">
        <v>5.78</v>
      </c>
      <c r="AS4">
        <v>48.2</v>
      </c>
      <c r="AT4">
        <v>0</v>
      </c>
      <c r="AU4">
        <v>0</v>
      </c>
      <c r="AV4">
        <v>158.47999999999999</v>
      </c>
      <c r="AW4">
        <v>0</v>
      </c>
      <c r="AX4">
        <v>18.32</v>
      </c>
    </row>
    <row r="5" spans="1:50">
      <c r="A5" t="s">
        <v>235</v>
      </c>
      <c r="B5" t="s">
        <v>227</v>
      </c>
      <c r="C5" t="s">
        <v>229</v>
      </c>
      <c r="G5" t="s">
        <v>47</v>
      </c>
      <c r="H5" s="73">
        <v>289.59000000000003</v>
      </c>
      <c r="I5" s="46">
        <v>0</v>
      </c>
      <c r="J5" s="46">
        <v>1.66</v>
      </c>
      <c r="K5" s="46">
        <v>50.61</v>
      </c>
      <c r="L5" s="46">
        <v>5.78</v>
      </c>
      <c r="M5" s="74">
        <v>0</v>
      </c>
      <c r="N5" s="73">
        <v>218.02999999999997</v>
      </c>
      <c r="O5" s="46">
        <v>75.489999999999995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5.78</v>
      </c>
      <c r="AA5">
        <v>0.39</v>
      </c>
      <c r="AB5">
        <v>0</v>
      </c>
      <c r="AC5">
        <v>0</v>
      </c>
      <c r="AD5">
        <v>0</v>
      </c>
      <c r="AE5">
        <v>59.55</v>
      </c>
      <c r="AF5">
        <v>0</v>
      </c>
      <c r="AG5">
        <v>48.2</v>
      </c>
      <c r="AH5">
        <v>6.75</v>
      </c>
      <c r="AI5">
        <v>0</v>
      </c>
      <c r="AJ5">
        <v>25.49</v>
      </c>
      <c r="AK5">
        <v>11.57</v>
      </c>
      <c r="AL5">
        <v>0</v>
      </c>
      <c r="AM5">
        <v>96.4</v>
      </c>
      <c r="AN5">
        <v>1.66</v>
      </c>
      <c r="AO5">
        <v>8.19</v>
      </c>
      <c r="AP5">
        <v>96.4</v>
      </c>
      <c r="AQ5">
        <v>50</v>
      </c>
      <c r="AR5">
        <v>5.78</v>
      </c>
      <c r="AS5">
        <v>48.2</v>
      </c>
      <c r="AT5">
        <v>0</v>
      </c>
      <c r="AU5">
        <v>0</v>
      </c>
      <c r="AV5">
        <v>158.47999999999999</v>
      </c>
      <c r="AW5">
        <v>0</v>
      </c>
      <c r="AX5">
        <v>18.32</v>
      </c>
    </row>
    <row r="6" spans="1:50">
      <c r="A6" t="s">
        <v>236</v>
      </c>
      <c r="B6" t="s">
        <v>258</v>
      </c>
      <c r="C6" t="s">
        <v>230</v>
      </c>
      <c r="G6" t="s">
        <v>48</v>
      </c>
      <c r="H6" s="73">
        <v>289.59000000000003</v>
      </c>
      <c r="I6" s="46">
        <v>0</v>
      </c>
      <c r="J6" s="46">
        <v>1.66</v>
      </c>
      <c r="K6" s="46">
        <v>50.61</v>
      </c>
      <c r="L6" s="46">
        <v>5.78</v>
      </c>
      <c r="M6" s="74">
        <v>0</v>
      </c>
      <c r="N6" s="73">
        <v>218.02999999999997</v>
      </c>
      <c r="O6" s="46">
        <v>75.489999999999995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5.78</v>
      </c>
      <c r="AA6">
        <v>0.39</v>
      </c>
      <c r="AB6">
        <v>0</v>
      </c>
      <c r="AC6">
        <v>0</v>
      </c>
      <c r="AD6">
        <v>0</v>
      </c>
      <c r="AE6">
        <v>59.55</v>
      </c>
      <c r="AF6">
        <v>0</v>
      </c>
      <c r="AG6">
        <v>48.2</v>
      </c>
      <c r="AH6">
        <v>6.75</v>
      </c>
      <c r="AI6">
        <v>0</v>
      </c>
      <c r="AJ6">
        <v>25.49</v>
      </c>
      <c r="AK6">
        <v>11.57</v>
      </c>
      <c r="AL6">
        <v>0</v>
      </c>
      <c r="AM6">
        <v>96.4</v>
      </c>
      <c r="AN6">
        <v>1.66</v>
      </c>
      <c r="AO6">
        <v>8.19</v>
      </c>
      <c r="AP6">
        <v>96.4</v>
      </c>
      <c r="AQ6">
        <v>50</v>
      </c>
      <c r="AR6">
        <v>5.78</v>
      </c>
      <c r="AS6">
        <v>48.2</v>
      </c>
      <c r="AT6">
        <v>0</v>
      </c>
      <c r="AU6">
        <v>0</v>
      </c>
      <c r="AV6">
        <v>158.47999999999999</v>
      </c>
      <c r="AW6">
        <v>0</v>
      </c>
      <c r="AX6">
        <v>18.32</v>
      </c>
    </row>
    <row r="7" spans="1:50">
      <c r="A7" t="s">
        <v>237</v>
      </c>
      <c r="B7" t="s">
        <v>280</v>
      </c>
      <c r="C7" t="s">
        <v>259</v>
      </c>
      <c r="G7" t="s">
        <v>49</v>
      </c>
      <c r="H7" s="73">
        <v>289.59000000000003</v>
      </c>
      <c r="I7" s="46">
        <v>0</v>
      </c>
      <c r="J7" s="46">
        <v>1.66</v>
      </c>
      <c r="K7" s="46">
        <v>50.61</v>
      </c>
      <c r="L7" s="46">
        <v>5.78</v>
      </c>
      <c r="M7" s="74">
        <v>0</v>
      </c>
      <c r="N7" s="73">
        <v>218.02999999999997</v>
      </c>
      <c r="O7" s="46">
        <v>75.489999999999995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5.78</v>
      </c>
      <c r="AA7">
        <v>0.39</v>
      </c>
      <c r="AB7">
        <v>0</v>
      </c>
      <c r="AC7">
        <v>0</v>
      </c>
      <c r="AD7">
        <v>0</v>
      </c>
      <c r="AE7">
        <v>59.55</v>
      </c>
      <c r="AF7">
        <v>0</v>
      </c>
      <c r="AG7">
        <v>48.2</v>
      </c>
      <c r="AH7">
        <v>6.75</v>
      </c>
      <c r="AI7">
        <v>0</v>
      </c>
      <c r="AJ7">
        <v>25.49</v>
      </c>
      <c r="AK7">
        <v>11.57</v>
      </c>
      <c r="AL7">
        <v>0</v>
      </c>
      <c r="AM7">
        <v>96.4</v>
      </c>
      <c r="AN7">
        <v>1.66</v>
      </c>
      <c r="AO7">
        <v>8.19</v>
      </c>
      <c r="AP7">
        <v>96.4</v>
      </c>
      <c r="AQ7">
        <v>50</v>
      </c>
      <c r="AR7">
        <v>5.78</v>
      </c>
      <c r="AS7">
        <v>48.2</v>
      </c>
      <c r="AT7">
        <v>0</v>
      </c>
      <c r="AU7">
        <v>0</v>
      </c>
      <c r="AV7">
        <v>158.47999999999999</v>
      </c>
      <c r="AW7">
        <v>0</v>
      </c>
      <c r="AX7">
        <v>18.32</v>
      </c>
    </row>
    <row r="8" spans="1:50">
      <c r="A8" t="s">
        <v>238</v>
      </c>
      <c r="B8" t="s">
        <v>315</v>
      </c>
      <c r="C8" t="s">
        <v>231</v>
      </c>
      <c r="G8" t="s">
        <v>50</v>
      </c>
      <c r="H8" s="73">
        <v>289.59000000000003</v>
      </c>
      <c r="I8" s="46">
        <v>0</v>
      </c>
      <c r="J8" s="46">
        <v>1.66</v>
      </c>
      <c r="K8" s="46">
        <v>50.61</v>
      </c>
      <c r="L8" s="46">
        <v>5.78</v>
      </c>
      <c r="M8" s="74">
        <v>0</v>
      </c>
      <c r="N8" s="73">
        <v>218.02999999999997</v>
      </c>
      <c r="O8" s="46">
        <v>75.489999999999995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5.78</v>
      </c>
      <c r="AA8">
        <v>0.39</v>
      </c>
      <c r="AB8">
        <v>0</v>
      </c>
      <c r="AC8">
        <v>0</v>
      </c>
      <c r="AD8">
        <v>0</v>
      </c>
      <c r="AE8">
        <v>59.55</v>
      </c>
      <c r="AF8">
        <v>0</v>
      </c>
      <c r="AG8">
        <v>48.2</v>
      </c>
      <c r="AH8">
        <v>6.75</v>
      </c>
      <c r="AI8">
        <v>0</v>
      </c>
      <c r="AJ8">
        <v>25.49</v>
      </c>
      <c r="AK8">
        <v>11.57</v>
      </c>
      <c r="AL8">
        <v>0</v>
      </c>
      <c r="AM8">
        <v>96.4</v>
      </c>
      <c r="AN8">
        <v>1.66</v>
      </c>
      <c r="AO8">
        <v>8.19</v>
      </c>
      <c r="AP8">
        <v>96.4</v>
      </c>
      <c r="AQ8">
        <v>50</v>
      </c>
      <c r="AR8">
        <v>5.78</v>
      </c>
      <c r="AS8">
        <v>48.2</v>
      </c>
      <c r="AT8">
        <v>0</v>
      </c>
      <c r="AU8">
        <v>0</v>
      </c>
      <c r="AV8">
        <v>158.47999999999999</v>
      </c>
      <c r="AW8">
        <v>0</v>
      </c>
      <c r="AX8">
        <v>18.32</v>
      </c>
    </row>
    <row r="9" spans="1:50">
      <c r="A9" t="s">
        <v>239</v>
      </c>
      <c r="B9" t="s">
        <v>335</v>
      </c>
      <c r="C9" t="s">
        <v>232</v>
      </c>
      <c r="G9" t="s">
        <v>51</v>
      </c>
      <c r="H9" s="73">
        <v>289.59000000000003</v>
      </c>
      <c r="I9" s="46">
        <v>0</v>
      </c>
      <c r="J9" s="46">
        <v>1.66</v>
      </c>
      <c r="K9" s="46">
        <v>50.61</v>
      </c>
      <c r="L9" s="46">
        <v>5.78</v>
      </c>
      <c r="M9" s="74">
        <v>0</v>
      </c>
      <c r="N9" s="73">
        <v>218.02999999999997</v>
      </c>
      <c r="O9" s="46">
        <v>75.489999999999995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5.78</v>
      </c>
      <c r="AA9">
        <v>0.39</v>
      </c>
      <c r="AB9">
        <v>0</v>
      </c>
      <c r="AC9">
        <v>0</v>
      </c>
      <c r="AD9">
        <v>0</v>
      </c>
      <c r="AE9">
        <v>59.55</v>
      </c>
      <c r="AF9">
        <v>0</v>
      </c>
      <c r="AG9">
        <v>48.2</v>
      </c>
      <c r="AH9">
        <v>6.75</v>
      </c>
      <c r="AI9">
        <v>0</v>
      </c>
      <c r="AJ9">
        <v>25.49</v>
      </c>
      <c r="AK9">
        <v>11.57</v>
      </c>
      <c r="AL9">
        <v>0</v>
      </c>
      <c r="AM9">
        <v>96.4</v>
      </c>
      <c r="AN9">
        <v>1.66</v>
      </c>
      <c r="AO9">
        <v>8.19</v>
      </c>
      <c r="AP9">
        <v>96.4</v>
      </c>
      <c r="AQ9">
        <v>50</v>
      </c>
      <c r="AR9">
        <v>5.78</v>
      </c>
      <c r="AS9">
        <v>48.2</v>
      </c>
      <c r="AT9">
        <v>0</v>
      </c>
      <c r="AU9">
        <v>0</v>
      </c>
      <c r="AV9">
        <v>158.47999999999999</v>
      </c>
      <c r="AW9">
        <v>0</v>
      </c>
      <c r="AX9">
        <v>18.32</v>
      </c>
    </row>
    <row r="10" spans="1:50">
      <c r="A10" t="s">
        <v>260</v>
      </c>
      <c r="C10" t="s">
        <v>233</v>
      </c>
      <c r="G10" t="s">
        <v>52</v>
      </c>
      <c r="H10" s="73">
        <v>289.59000000000003</v>
      </c>
      <c r="I10" s="46">
        <v>0</v>
      </c>
      <c r="J10" s="46">
        <v>1.66</v>
      </c>
      <c r="K10" s="46">
        <v>50.61</v>
      </c>
      <c r="L10" s="46">
        <v>5.78</v>
      </c>
      <c r="M10" s="74">
        <v>0</v>
      </c>
      <c r="N10" s="73">
        <v>218.02999999999997</v>
      </c>
      <c r="O10" s="46">
        <v>75.489999999999995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5.78</v>
      </c>
      <c r="AA10">
        <v>0.39</v>
      </c>
      <c r="AB10">
        <v>0</v>
      </c>
      <c r="AC10">
        <v>0</v>
      </c>
      <c r="AD10">
        <v>0</v>
      </c>
      <c r="AE10">
        <v>59.55</v>
      </c>
      <c r="AF10">
        <v>0</v>
      </c>
      <c r="AG10">
        <v>48.2</v>
      </c>
      <c r="AH10">
        <v>6.75</v>
      </c>
      <c r="AI10">
        <v>0</v>
      </c>
      <c r="AJ10">
        <v>25.49</v>
      </c>
      <c r="AK10">
        <v>11.57</v>
      </c>
      <c r="AL10">
        <v>0</v>
      </c>
      <c r="AM10">
        <v>96.4</v>
      </c>
      <c r="AN10">
        <v>1.66</v>
      </c>
      <c r="AO10">
        <v>8.19</v>
      </c>
      <c r="AP10">
        <v>96.4</v>
      </c>
      <c r="AQ10">
        <v>50</v>
      </c>
      <c r="AR10">
        <v>5.78</v>
      </c>
      <c r="AS10">
        <v>48.2</v>
      </c>
      <c r="AT10">
        <v>0</v>
      </c>
      <c r="AU10">
        <v>0</v>
      </c>
      <c r="AV10">
        <v>158.47999999999999</v>
      </c>
      <c r="AW10">
        <v>0</v>
      </c>
      <c r="AX10">
        <v>18.32</v>
      </c>
    </row>
    <row r="11" spans="1:50">
      <c r="A11" t="s">
        <v>240</v>
      </c>
      <c r="C11" t="s">
        <v>316</v>
      </c>
      <c r="G11" t="s">
        <v>53</v>
      </c>
      <c r="H11" s="73">
        <v>289.59000000000003</v>
      </c>
      <c r="I11" s="46">
        <v>0</v>
      </c>
      <c r="J11" s="46">
        <v>1.66</v>
      </c>
      <c r="K11" s="46">
        <v>50.61</v>
      </c>
      <c r="L11" s="46">
        <v>5.78</v>
      </c>
      <c r="M11" s="74">
        <v>0</v>
      </c>
      <c r="N11" s="73">
        <v>218.02999999999997</v>
      </c>
      <c r="O11" s="46">
        <v>75.489999999999995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5.78</v>
      </c>
      <c r="AA11">
        <v>0.39</v>
      </c>
      <c r="AB11">
        <v>0</v>
      </c>
      <c r="AC11">
        <v>0</v>
      </c>
      <c r="AD11">
        <v>0</v>
      </c>
      <c r="AE11">
        <v>59.55</v>
      </c>
      <c r="AF11">
        <v>0</v>
      </c>
      <c r="AG11">
        <v>48.2</v>
      </c>
      <c r="AH11">
        <v>6.75</v>
      </c>
      <c r="AI11">
        <v>0</v>
      </c>
      <c r="AJ11">
        <v>25.49</v>
      </c>
      <c r="AK11">
        <v>11.57</v>
      </c>
      <c r="AL11">
        <v>0</v>
      </c>
      <c r="AM11">
        <v>96.4</v>
      </c>
      <c r="AN11">
        <v>1.66</v>
      </c>
      <c r="AO11">
        <v>8.19</v>
      </c>
      <c r="AP11">
        <v>96.4</v>
      </c>
      <c r="AQ11">
        <v>50</v>
      </c>
      <c r="AR11">
        <v>5.78</v>
      </c>
      <c r="AS11">
        <v>48.2</v>
      </c>
      <c r="AT11">
        <v>0</v>
      </c>
      <c r="AU11">
        <v>0</v>
      </c>
      <c r="AV11">
        <v>158.47999999999999</v>
      </c>
      <c r="AW11">
        <v>0</v>
      </c>
      <c r="AX11">
        <v>18.32</v>
      </c>
    </row>
    <row r="12" spans="1:50">
      <c r="A12" t="s">
        <v>241</v>
      </c>
      <c r="C12" t="s">
        <v>336</v>
      </c>
      <c r="G12" t="s">
        <v>54</v>
      </c>
      <c r="H12" s="73">
        <v>289.59000000000003</v>
      </c>
      <c r="I12" s="46">
        <v>0</v>
      </c>
      <c r="J12" s="46">
        <v>1.66</v>
      </c>
      <c r="K12" s="46">
        <v>50.61</v>
      </c>
      <c r="L12" s="46">
        <v>5.78</v>
      </c>
      <c r="M12" s="74">
        <v>0</v>
      </c>
      <c r="N12" s="73">
        <v>218.02999999999997</v>
      </c>
      <c r="O12" s="46">
        <v>75.489999999999995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5.78</v>
      </c>
      <c r="AA12">
        <v>0.39</v>
      </c>
      <c r="AB12">
        <v>0</v>
      </c>
      <c r="AC12">
        <v>0</v>
      </c>
      <c r="AD12">
        <v>0</v>
      </c>
      <c r="AE12">
        <v>59.55</v>
      </c>
      <c r="AF12">
        <v>0</v>
      </c>
      <c r="AG12">
        <v>48.2</v>
      </c>
      <c r="AH12">
        <v>6.75</v>
      </c>
      <c r="AI12">
        <v>0</v>
      </c>
      <c r="AJ12">
        <v>25.49</v>
      </c>
      <c r="AK12">
        <v>11.57</v>
      </c>
      <c r="AL12">
        <v>0</v>
      </c>
      <c r="AM12">
        <v>96.4</v>
      </c>
      <c r="AN12">
        <v>1.66</v>
      </c>
      <c r="AO12">
        <v>8.19</v>
      </c>
      <c r="AP12">
        <v>96.4</v>
      </c>
      <c r="AQ12">
        <v>50</v>
      </c>
      <c r="AR12">
        <v>5.78</v>
      </c>
      <c r="AS12">
        <v>48.2</v>
      </c>
      <c r="AT12">
        <v>0</v>
      </c>
      <c r="AU12">
        <v>0</v>
      </c>
      <c r="AV12">
        <v>158.47999999999999</v>
      </c>
      <c r="AW12">
        <v>0</v>
      </c>
      <c r="AX12">
        <v>18.32</v>
      </c>
    </row>
    <row r="13" spans="1:50">
      <c r="A13" t="s">
        <v>242</v>
      </c>
      <c r="G13" t="s">
        <v>55</v>
      </c>
      <c r="H13" s="73">
        <v>289.59000000000003</v>
      </c>
      <c r="I13" s="46">
        <v>0</v>
      </c>
      <c r="J13" s="46">
        <v>1.66</v>
      </c>
      <c r="K13" s="46">
        <v>50.61</v>
      </c>
      <c r="L13" s="46">
        <v>5.78</v>
      </c>
      <c r="M13" s="74">
        <v>0</v>
      </c>
      <c r="N13" s="73">
        <v>218.02999999999997</v>
      </c>
      <c r="O13" s="46">
        <v>75.489999999999995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5.78</v>
      </c>
      <c r="AA13">
        <v>0.39</v>
      </c>
      <c r="AB13">
        <v>0</v>
      </c>
      <c r="AC13">
        <v>0</v>
      </c>
      <c r="AD13">
        <v>0</v>
      </c>
      <c r="AE13">
        <v>59.55</v>
      </c>
      <c r="AF13">
        <v>0</v>
      </c>
      <c r="AG13">
        <v>48.2</v>
      </c>
      <c r="AH13">
        <v>6.75</v>
      </c>
      <c r="AI13">
        <v>0</v>
      </c>
      <c r="AJ13">
        <v>25.49</v>
      </c>
      <c r="AK13">
        <v>11.57</v>
      </c>
      <c r="AL13">
        <v>0</v>
      </c>
      <c r="AM13">
        <v>96.4</v>
      </c>
      <c r="AN13">
        <v>1.66</v>
      </c>
      <c r="AO13">
        <v>8.19</v>
      </c>
      <c r="AP13">
        <v>96.4</v>
      </c>
      <c r="AQ13">
        <v>50</v>
      </c>
      <c r="AR13">
        <v>5.78</v>
      </c>
      <c r="AS13">
        <v>48.2</v>
      </c>
      <c r="AT13">
        <v>0</v>
      </c>
      <c r="AU13">
        <v>0</v>
      </c>
      <c r="AV13">
        <v>158.47999999999999</v>
      </c>
      <c r="AW13">
        <v>0</v>
      </c>
      <c r="AX13">
        <v>18.32</v>
      </c>
    </row>
    <row r="14" spans="1:50">
      <c r="A14" t="s">
        <v>243</v>
      </c>
      <c r="G14" t="s">
        <v>56</v>
      </c>
      <c r="H14" s="73">
        <v>289.59000000000003</v>
      </c>
      <c r="I14" s="46">
        <v>0</v>
      </c>
      <c r="J14" s="46">
        <v>1.66</v>
      </c>
      <c r="K14" s="46">
        <v>50.61</v>
      </c>
      <c r="L14" s="46">
        <v>5.78</v>
      </c>
      <c r="M14" s="74">
        <v>0</v>
      </c>
      <c r="N14" s="73">
        <v>218.02999999999997</v>
      </c>
      <c r="O14" s="46">
        <v>75.489999999999995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5.78</v>
      </c>
      <c r="AA14">
        <v>0.39</v>
      </c>
      <c r="AB14">
        <v>0</v>
      </c>
      <c r="AC14">
        <v>0</v>
      </c>
      <c r="AD14">
        <v>0</v>
      </c>
      <c r="AE14">
        <v>59.55</v>
      </c>
      <c r="AF14">
        <v>0</v>
      </c>
      <c r="AG14">
        <v>48.2</v>
      </c>
      <c r="AH14">
        <v>6.75</v>
      </c>
      <c r="AI14">
        <v>0</v>
      </c>
      <c r="AJ14">
        <v>25.49</v>
      </c>
      <c r="AK14">
        <v>11.57</v>
      </c>
      <c r="AL14">
        <v>0</v>
      </c>
      <c r="AM14">
        <v>96.4</v>
      </c>
      <c r="AN14">
        <v>1.66</v>
      </c>
      <c r="AO14">
        <v>8.19</v>
      </c>
      <c r="AP14">
        <v>96.4</v>
      </c>
      <c r="AQ14">
        <v>50</v>
      </c>
      <c r="AR14">
        <v>5.78</v>
      </c>
      <c r="AS14">
        <v>48.2</v>
      </c>
      <c r="AT14">
        <v>0</v>
      </c>
      <c r="AU14">
        <v>0</v>
      </c>
      <c r="AV14">
        <v>158.47999999999999</v>
      </c>
      <c r="AW14">
        <v>0</v>
      </c>
      <c r="AX14">
        <v>18.32</v>
      </c>
    </row>
    <row r="15" spans="1:50">
      <c r="A15" t="s">
        <v>244</v>
      </c>
      <c r="G15" t="s">
        <v>57</v>
      </c>
      <c r="H15" s="73">
        <v>289.59000000000003</v>
      </c>
      <c r="I15" s="46">
        <v>0</v>
      </c>
      <c r="J15" s="46">
        <v>1.56</v>
      </c>
      <c r="K15" s="46">
        <v>50.61</v>
      </c>
      <c r="L15" s="46">
        <v>5.78</v>
      </c>
      <c r="M15" s="74">
        <v>0</v>
      </c>
      <c r="N15" s="73">
        <v>218.02999999999997</v>
      </c>
      <c r="O15" s="46">
        <v>75.489999999999995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5.78</v>
      </c>
      <c r="AA15">
        <v>0.39</v>
      </c>
      <c r="AB15">
        <v>0</v>
      </c>
      <c r="AC15">
        <v>0</v>
      </c>
      <c r="AD15">
        <v>0</v>
      </c>
      <c r="AE15">
        <v>59.55</v>
      </c>
      <c r="AF15">
        <v>0</v>
      </c>
      <c r="AG15">
        <v>48.2</v>
      </c>
      <c r="AH15">
        <v>6.75</v>
      </c>
      <c r="AI15">
        <v>0</v>
      </c>
      <c r="AJ15">
        <v>25.49</v>
      </c>
      <c r="AK15">
        <v>11.57</v>
      </c>
      <c r="AL15">
        <v>0</v>
      </c>
      <c r="AM15">
        <v>96.4</v>
      </c>
      <c r="AN15">
        <v>1.56</v>
      </c>
      <c r="AO15">
        <v>8.19</v>
      </c>
      <c r="AP15">
        <v>96.4</v>
      </c>
      <c r="AQ15">
        <v>50</v>
      </c>
      <c r="AR15">
        <v>5.78</v>
      </c>
      <c r="AS15">
        <v>48.2</v>
      </c>
      <c r="AT15">
        <v>0</v>
      </c>
      <c r="AU15">
        <v>0</v>
      </c>
      <c r="AV15">
        <v>158.47999999999999</v>
      </c>
      <c r="AW15">
        <v>0</v>
      </c>
      <c r="AX15">
        <v>18.32</v>
      </c>
    </row>
    <row r="16" spans="1:50">
      <c r="A16" t="s">
        <v>245</v>
      </c>
      <c r="G16" t="s">
        <v>58</v>
      </c>
      <c r="H16" s="73">
        <v>289.59000000000003</v>
      </c>
      <c r="I16" s="46">
        <v>0</v>
      </c>
      <c r="J16" s="46">
        <v>1.56</v>
      </c>
      <c r="K16" s="46">
        <v>50.61</v>
      </c>
      <c r="L16" s="46">
        <v>5.78</v>
      </c>
      <c r="M16" s="74">
        <v>0</v>
      </c>
      <c r="N16" s="73">
        <v>218.02999999999997</v>
      </c>
      <c r="O16" s="46">
        <v>75.489999999999995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5.78</v>
      </c>
      <c r="AA16">
        <v>0.39</v>
      </c>
      <c r="AB16">
        <v>0</v>
      </c>
      <c r="AC16">
        <v>0</v>
      </c>
      <c r="AD16">
        <v>0</v>
      </c>
      <c r="AE16">
        <v>59.55</v>
      </c>
      <c r="AF16">
        <v>0</v>
      </c>
      <c r="AG16">
        <v>48.2</v>
      </c>
      <c r="AH16">
        <v>6.75</v>
      </c>
      <c r="AI16">
        <v>0</v>
      </c>
      <c r="AJ16">
        <v>25.49</v>
      </c>
      <c r="AK16">
        <v>11.57</v>
      </c>
      <c r="AL16">
        <v>0</v>
      </c>
      <c r="AM16">
        <v>96.4</v>
      </c>
      <c r="AN16">
        <v>1.56</v>
      </c>
      <c r="AO16">
        <v>8.19</v>
      </c>
      <c r="AP16">
        <v>96.4</v>
      </c>
      <c r="AQ16">
        <v>50</v>
      </c>
      <c r="AR16">
        <v>5.78</v>
      </c>
      <c r="AS16">
        <v>48.2</v>
      </c>
      <c r="AT16">
        <v>0</v>
      </c>
      <c r="AU16">
        <v>0</v>
      </c>
      <c r="AV16">
        <v>158.47999999999999</v>
      </c>
      <c r="AW16">
        <v>0</v>
      </c>
      <c r="AX16">
        <v>18.32</v>
      </c>
    </row>
    <row r="17" spans="1:50">
      <c r="A17" t="s">
        <v>246</v>
      </c>
      <c r="G17" t="s">
        <v>59</v>
      </c>
      <c r="H17" s="73">
        <v>289.59000000000003</v>
      </c>
      <c r="I17" s="46">
        <v>0</v>
      </c>
      <c r="J17" s="46">
        <v>1.56</v>
      </c>
      <c r="K17" s="46">
        <v>50.61</v>
      </c>
      <c r="L17" s="46">
        <v>5.78</v>
      </c>
      <c r="M17" s="74">
        <v>0</v>
      </c>
      <c r="N17" s="73">
        <v>218.02999999999997</v>
      </c>
      <c r="O17" s="46">
        <v>75.489999999999995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5.78</v>
      </c>
      <c r="AA17">
        <v>0.39</v>
      </c>
      <c r="AB17">
        <v>0</v>
      </c>
      <c r="AC17">
        <v>0</v>
      </c>
      <c r="AD17">
        <v>0</v>
      </c>
      <c r="AE17">
        <v>59.55</v>
      </c>
      <c r="AF17">
        <v>0</v>
      </c>
      <c r="AG17">
        <v>48.2</v>
      </c>
      <c r="AH17">
        <v>6.75</v>
      </c>
      <c r="AI17">
        <v>0</v>
      </c>
      <c r="AJ17">
        <v>25.49</v>
      </c>
      <c r="AK17">
        <v>11.57</v>
      </c>
      <c r="AL17">
        <v>0</v>
      </c>
      <c r="AM17">
        <v>96.4</v>
      </c>
      <c r="AN17">
        <v>1.56</v>
      </c>
      <c r="AO17">
        <v>8.19</v>
      </c>
      <c r="AP17">
        <v>96.4</v>
      </c>
      <c r="AQ17">
        <v>50</v>
      </c>
      <c r="AR17">
        <v>5.78</v>
      </c>
      <c r="AS17">
        <v>48.2</v>
      </c>
      <c r="AT17">
        <v>0</v>
      </c>
      <c r="AU17">
        <v>0</v>
      </c>
      <c r="AV17">
        <v>158.47999999999999</v>
      </c>
      <c r="AW17">
        <v>0</v>
      </c>
      <c r="AX17">
        <v>18.32</v>
      </c>
    </row>
    <row r="18" spans="1:50">
      <c r="A18" t="s">
        <v>247</v>
      </c>
      <c r="G18" t="s">
        <v>60</v>
      </c>
      <c r="H18" s="73">
        <v>289.59000000000003</v>
      </c>
      <c r="I18" s="46">
        <v>0</v>
      </c>
      <c r="J18" s="46">
        <v>1.56</v>
      </c>
      <c r="K18" s="46">
        <v>50.61</v>
      </c>
      <c r="L18" s="46">
        <v>5.78</v>
      </c>
      <c r="M18" s="74">
        <v>0</v>
      </c>
      <c r="N18" s="73">
        <v>218.02999999999997</v>
      </c>
      <c r="O18" s="46">
        <v>75.489999999999995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5.78</v>
      </c>
      <c r="AA18">
        <v>0.39</v>
      </c>
      <c r="AB18">
        <v>0</v>
      </c>
      <c r="AC18">
        <v>0</v>
      </c>
      <c r="AD18">
        <v>0</v>
      </c>
      <c r="AE18">
        <v>59.55</v>
      </c>
      <c r="AF18">
        <v>0</v>
      </c>
      <c r="AG18">
        <v>48.2</v>
      </c>
      <c r="AH18">
        <v>6.75</v>
      </c>
      <c r="AI18">
        <v>0</v>
      </c>
      <c r="AJ18">
        <v>25.49</v>
      </c>
      <c r="AK18">
        <v>11.57</v>
      </c>
      <c r="AL18">
        <v>0</v>
      </c>
      <c r="AM18">
        <v>96.4</v>
      </c>
      <c r="AN18">
        <v>1.56</v>
      </c>
      <c r="AO18">
        <v>8.19</v>
      </c>
      <c r="AP18">
        <v>96.4</v>
      </c>
      <c r="AQ18">
        <v>50</v>
      </c>
      <c r="AR18">
        <v>5.78</v>
      </c>
      <c r="AS18">
        <v>48.2</v>
      </c>
      <c r="AT18">
        <v>0</v>
      </c>
      <c r="AU18">
        <v>0</v>
      </c>
      <c r="AV18">
        <v>158.47999999999999</v>
      </c>
      <c r="AW18">
        <v>0</v>
      </c>
      <c r="AX18">
        <v>18.32</v>
      </c>
    </row>
    <row r="19" spans="1:50">
      <c r="A19" t="s">
        <v>261</v>
      </c>
      <c r="G19" t="s">
        <v>61</v>
      </c>
      <c r="H19" s="73">
        <v>289.59000000000003</v>
      </c>
      <c r="I19" s="46">
        <v>0</v>
      </c>
      <c r="J19" s="46">
        <v>1.56</v>
      </c>
      <c r="K19" s="46">
        <v>50.61</v>
      </c>
      <c r="L19" s="46">
        <v>5.78</v>
      </c>
      <c r="M19" s="74">
        <v>0</v>
      </c>
      <c r="N19" s="73">
        <v>218.02999999999997</v>
      </c>
      <c r="O19" s="46">
        <v>75.489999999999995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5.78</v>
      </c>
      <c r="AA19">
        <v>0.39</v>
      </c>
      <c r="AB19">
        <v>0</v>
      </c>
      <c r="AC19">
        <v>0</v>
      </c>
      <c r="AD19">
        <v>0</v>
      </c>
      <c r="AE19">
        <v>59.55</v>
      </c>
      <c r="AF19">
        <v>0</v>
      </c>
      <c r="AG19">
        <v>48.2</v>
      </c>
      <c r="AH19">
        <v>6.75</v>
      </c>
      <c r="AI19">
        <v>0</v>
      </c>
      <c r="AJ19">
        <v>25.49</v>
      </c>
      <c r="AK19">
        <v>11.57</v>
      </c>
      <c r="AL19">
        <v>0</v>
      </c>
      <c r="AM19">
        <v>96.4</v>
      </c>
      <c r="AN19">
        <v>1.56</v>
      </c>
      <c r="AO19">
        <v>8.19</v>
      </c>
      <c r="AP19">
        <v>96.4</v>
      </c>
      <c r="AQ19">
        <v>50</v>
      </c>
      <c r="AR19">
        <v>5.78</v>
      </c>
      <c r="AS19">
        <v>48.2</v>
      </c>
      <c r="AT19">
        <v>0</v>
      </c>
      <c r="AU19">
        <v>0</v>
      </c>
      <c r="AV19">
        <v>158.47999999999999</v>
      </c>
      <c r="AW19">
        <v>0</v>
      </c>
      <c r="AX19">
        <v>18.32</v>
      </c>
    </row>
    <row r="20" spans="1:50">
      <c r="A20" t="s">
        <v>262</v>
      </c>
      <c r="G20" t="s">
        <v>62</v>
      </c>
      <c r="H20" s="73">
        <v>289.59000000000003</v>
      </c>
      <c r="I20" s="46">
        <v>0</v>
      </c>
      <c r="J20" s="46">
        <v>1.56</v>
      </c>
      <c r="K20" s="46">
        <v>50.61</v>
      </c>
      <c r="L20" s="46">
        <v>5.78</v>
      </c>
      <c r="M20" s="74">
        <v>0</v>
      </c>
      <c r="N20" s="73">
        <v>218.02999999999997</v>
      </c>
      <c r="O20" s="46">
        <v>75.489999999999995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5.78</v>
      </c>
      <c r="AA20">
        <v>0.39</v>
      </c>
      <c r="AB20">
        <v>0</v>
      </c>
      <c r="AC20">
        <v>0</v>
      </c>
      <c r="AD20">
        <v>0</v>
      </c>
      <c r="AE20">
        <v>59.55</v>
      </c>
      <c r="AF20">
        <v>0</v>
      </c>
      <c r="AG20">
        <v>48.2</v>
      </c>
      <c r="AH20">
        <v>6.75</v>
      </c>
      <c r="AI20">
        <v>0</v>
      </c>
      <c r="AJ20">
        <v>25.49</v>
      </c>
      <c r="AK20">
        <v>11.57</v>
      </c>
      <c r="AL20">
        <v>0</v>
      </c>
      <c r="AM20">
        <v>96.4</v>
      </c>
      <c r="AN20">
        <v>1.56</v>
      </c>
      <c r="AO20">
        <v>8.19</v>
      </c>
      <c r="AP20">
        <v>96.4</v>
      </c>
      <c r="AQ20">
        <v>50</v>
      </c>
      <c r="AR20">
        <v>5.78</v>
      </c>
      <c r="AS20">
        <v>48.2</v>
      </c>
      <c r="AT20">
        <v>0</v>
      </c>
      <c r="AU20">
        <v>0</v>
      </c>
      <c r="AV20">
        <v>158.47999999999999</v>
      </c>
      <c r="AW20">
        <v>0</v>
      </c>
      <c r="AX20">
        <v>18.32</v>
      </c>
    </row>
    <row r="21" spans="1:50">
      <c r="A21" t="s">
        <v>248</v>
      </c>
      <c r="G21" t="s">
        <v>63</v>
      </c>
      <c r="H21" s="73">
        <v>289.59000000000003</v>
      </c>
      <c r="I21" s="46">
        <v>0</v>
      </c>
      <c r="J21" s="46">
        <v>1.56</v>
      </c>
      <c r="K21" s="46">
        <v>50.61</v>
      </c>
      <c r="L21" s="46">
        <v>5.78</v>
      </c>
      <c r="M21" s="74">
        <v>0</v>
      </c>
      <c r="N21" s="73">
        <v>218.02999999999997</v>
      </c>
      <c r="O21" s="46">
        <v>75.489999999999995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5.78</v>
      </c>
      <c r="AA21">
        <v>0.39</v>
      </c>
      <c r="AB21">
        <v>0</v>
      </c>
      <c r="AC21">
        <v>0</v>
      </c>
      <c r="AD21">
        <v>0</v>
      </c>
      <c r="AE21">
        <v>59.55</v>
      </c>
      <c r="AF21">
        <v>0</v>
      </c>
      <c r="AG21">
        <v>48.2</v>
      </c>
      <c r="AH21">
        <v>6.75</v>
      </c>
      <c r="AI21">
        <v>0</v>
      </c>
      <c r="AJ21">
        <v>25.49</v>
      </c>
      <c r="AK21">
        <v>11.57</v>
      </c>
      <c r="AL21">
        <v>0</v>
      </c>
      <c r="AM21">
        <v>96.4</v>
      </c>
      <c r="AN21">
        <v>1.56</v>
      </c>
      <c r="AO21">
        <v>8.19</v>
      </c>
      <c r="AP21">
        <v>96.4</v>
      </c>
      <c r="AQ21">
        <v>50</v>
      </c>
      <c r="AR21">
        <v>5.78</v>
      </c>
      <c r="AS21">
        <v>48.2</v>
      </c>
      <c r="AT21">
        <v>0</v>
      </c>
      <c r="AU21">
        <v>0</v>
      </c>
      <c r="AV21">
        <v>158.47999999999999</v>
      </c>
      <c r="AW21">
        <v>0</v>
      </c>
      <c r="AX21">
        <v>18.32</v>
      </c>
    </row>
    <row r="22" spans="1:50">
      <c r="A22" t="s">
        <v>249</v>
      </c>
      <c r="G22" t="s">
        <v>64</v>
      </c>
      <c r="H22" s="73">
        <v>289.59000000000003</v>
      </c>
      <c r="I22" s="46">
        <v>0</v>
      </c>
      <c r="J22" s="46">
        <v>1.56</v>
      </c>
      <c r="K22" s="46">
        <v>50.61</v>
      </c>
      <c r="L22" s="46">
        <v>5.78</v>
      </c>
      <c r="M22" s="74">
        <v>0</v>
      </c>
      <c r="N22" s="73">
        <v>218.02999999999997</v>
      </c>
      <c r="O22" s="46">
        <v>75.489999999999995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5.78</v>
      </c>
      <c r="AA22">
        <v>0.39</v>
      </c>
      <c r="AB22">
        <v>0</v>
      </c>
      <c r="AC22">
        <v>0</v>
      </c>
      <c r="AD22">
        <v>0</v>
      </c>
      <c r="AE22">
        <v>59.55</v>
      </c>
      <c r="AF22">
        <v>0</v>
      </c>
      <c r="AG22">
        <v>48.2</v>
      </c>
      <c r="AH22">
        <v>6.75</v>
      </c>
      <c r="AI22">
        <v>0</v>
      </c>
      <c r="AJ22">
        <v>25.49</v>
      </c>
      <c r="AK22">
        <v>11.57</v>
      </c>
      <c r="AL22">
        <v>0</v>
      </c>
      <c r="AM22">
        <v>96.4</v>
      </c>
      <c r="AN22">
        <v>1.56</v>
      </c>
      <c r="AO22">
        <v>8.19</v>
      </c>
      <c r="AP22">
        <v>96.4</v>
      </c>
      <c r="AQ22">
        <v>50</v>
      </c>
      <c r="AR22">
        <v>5.78</v>
      </c>
      <c r="AS22">
        <v>48.2</v>
      </c>
      <c r="AT22">
        <v>0</v>
      </c>
      <c r="AU22">
        <v>0</v>
      </c>
      <c r="AV22">
        <v>158.47999999999999</v>
      </c>
      <c r="AW22">
        <v>0</v>
      </c>
      <c r="AX22">
        <v>18.32</v>
      </c>
    </row>
    <row r="23" spans="1:50">
      <c r="A23" t="s">
        <v>250</v>
      </c>
      <c r="G23" t="s">
        <v>65</v>
      </c>
      <c r="H23" s="73">
        <v>289.63000000000005</v>
      </c>
      <c r="I23" s="46">
        <v>0</v>
      </c>
      <c r="J23" s="46">
        <v>1.66</v>
      </c>
      <c r="K23" s="46">
        <v>50.61</v>
      </c>
      <c r="L23" s="46">
        <v>5.78</v>
      </c>
      <c r="M23" s="74">
        <v>0</v>
      </c>
      <c r="N23" s="73">
        <v>218.02999999999997</v>
      </c>
      <c r="O23" s="46">
        <v>75.489999999999995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5.78</v>
      </c>
      <c r="AA23">
        <v>0.43</v>
      </c>
      <c r="AB23">
        <v>0</v>
      </c>
      <c r="AC23">
        <v>0</v>
      </c>
      <c r="AD23">
        <v>0</v>
      </c>
      <c r="AE23">
        <v>59.55</v>
      </c>
      <c r="AF23">
        <v>0</v>
      </c>
      <c r="AG23">
        <v>48.2</v>
      </c>
      <c r="AH23">
        <v>6.75</v>
      </c>
      <c r="AI23">
        <v>0</v>
      </c>
      <c r="AJ23">
        <v>25.49</v>
      </c>
      <c r="AK23">
        <v>11.57</v>
      </c>
      <c r="AL23">
        <v>0</v>
      </c>
      <c r="AM23">
        <v>96.4</v>
      </c>
      <c r="AN23">
        <v>1.66</v>
      </c>
      <c r="AO23">
        <v>8.19</v>
      </c>
      <c r="AP23">
        <v>96.4</v>
      </c>
      <c r="AQ23">
        <v>50</v>
      </c>
      <c r="AR23">
        <v>5.78</v>
      </c>
      <c r="AS23">
        <v>48.2</v>
      </c>
      <c r="AT23">
        <v>0</v>
      </c>
      <c r="AU23">
        <v>0</v>
      </c>
      <c r="AV23">
        <v>158.47999999999999</v>
      </c>
      <c r="AW23">
        <v>0</v>
      </c>
      <c r="AX23">
        <v>18.32</v>
      </c>
    </row>
    <row r="24" spans="1:50">
      <c r="A24" t="s">
        <v>251</v>
      </c>
      <c r="G24" t="s">
        <v>66</v>
      </c>
      <c r="H24" s="73">
        <v>289.63000000000005</v>
      </c>
      <c r="I24" s="46">
        <v>0</v>
      </c>
      <c r="J24" s="46">
        <v>1.66</v>
      </c>
      <c r="K24" s="46">
        <v>50.61</v>
      </c>
      <c r="L24" s="46">
        <v>5.78</v>
      </c>
      <c r="M24" s="74">
        <v>0</v>
      </c>
      <c r="N24" s="73">
        <v>218.02999999999997</v>
      </c>
      <c r="O24" s="46">
        <v>75.489999999999995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5.78</v>
      </c>
      <c r="AA24">
        <v>0.43</v>
      </c>
      <c r="AB24">
        <v>0</v>
      </c>
      <c r="AC24">
        <v>0</v>
      </c>
      <c r="AD24">
        <v>0</v>
      </c>
      <c r="AE24">
        <v>59.55</v>
      </c>
      <c r="AF24">
        <v>0</v>
      </c>
      <c r="AG24">
        <v>48.2</v>
      </c>
      <c r="AH24">
        <v>6.75</v>
      </c>
      <c r="AI24">
        <v>0</v>
      </c>
      <c r="AJ24">
        <v>25.49</v>
      </c>
      <c r="AK24">
        <v>11.57</v>
      </c>
      <c r="AL24">
        <v>0</v>
      </c>
      <c r="AM24">
        <v>96.4</v>
      </c>
      <c r="AN24">
        <v>1.66</v>
      </c>
      <c r="AO24">
        <v>8.19</v>
      </c>
      <c r="AP24">
        <v>96.4</v>
      </c>
      <c r="AQ24">
        <v>50</v>
      </c>
      <c r="AR24">
        <v>5.78</v>
      </c>
      <c r="AS24">
        <v>48.2</v>
      </c>
      <c r="AT24">
        <v>0</v>
      </c>
      <c r="AU24">
        <v>0</v>
      </c>
      <c r="AV24">
        <v>158.47999999999999</v>
      </c>
      <c r="AW24">
        <v>0</v>
      </c>
      <c r="AX24">
        <v>18.32</v>
      </c>
    </row>
    <row r="25" spans="1:50">
      <c r="A25" t="s">
        <v>252</v>
      </c>
      <c r="G25" t="s">
        <v>67</v>
      </c>
      <c r="H25" s="73">
        <v>289.63000000000005</v>
      </c>
      <c r="I25" s="46">
        <v>0</v>
      </c>
      <c r="J25" s="46">
        <v>1.66</v>
      </c>
      <c r="K25" s="46">
        <v>50.61</v>
      </c>
      <c r="L25" s="46">
        <v>5.78</v>
      </c>
      <c r="M25" s="74">
        <v>0</v>
      </c>
      <c r="N25" s="73">
        <v>218.02999999999997</v>
      </c>
      <c r="O25" s="46">
        <v>75.489999999999995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5.78</v>
      </c>
      <c r="AA25">
        <v>0.43</v>
      </c>
      <c r="AB25">
        <v>0</v>
      </c>
      <c r="AC25">
        <v>0</v>
      </c>
      <c r="AD25">
        <v>0</v>
      </c>
      <c r="AE25">
        <v>59.55</v>
      </c>
      <c r="AF25">
        <v>0</v>
      </c>
      <c r="AG25">
        <v>48.2</v>
      </c>
      <c r="AH25">
        <v>6.75</v>
      </c>
      <c r="AI25">
        <v>0</v>
      </c>
      <c r="AJ25">
        <v>25.49</v>
      </c>
      <c r="AK25">
        <v>11.57</v>
      </c>
      <c r="AL25">
        <v>0</v>
      </c>
      <c r="AM25">
        <v>96.4</v>
      </c>
      <c r="AN25">
        <v>1.66</v>
      </c>
      <c r="AO25">
        <v>8.19</v>
      </c>
      <c r="AP25">
        <v>96.4</v>
      </c>
      <c r="AQ25">
        <v>50</v>
      </c>
      <c r="AR25">
        <v>5.78</v>
      </c>
      <c r="AS25">
        <v>48.2</v>
      </c>
      <c r="AT25">
        <v>0</v>
      </c>
      <c r="AU25">
        <v>0</v>
      </c>
      <c r="AV25">
        <v>158.47999999999999</v>
      </c>
      <c r="AW25">
        <v>0</v>
      </c>
      <c r="AX25">
        <v>18.32</v>
      </c>
    </row>
    <row r="26" spans="1:50">
      <c r="A26" t="s">
        <v>253</v>
      </c>
      <c r="G26" t="s">
        <v>68</v>
      </c>
      <c r="H26" s="73">
        <v>289.63000000000005</v>
      </c>
      <c r="I26" s="46">
        <v>0</v>
      </c>
      <c r="J26" s="46">
        <v>1.66</v>
      </c>
      <c r="K26" s="46">
        <v>50.61</v>
      </c>
      <c r="L26" s="46">
        <v>5.78</v>
      </c>
      <c r="M26" s="74">
        <v>0</v>
      </c>
      <c r="N26" s="73">
        <v>218.02999999999997</v>
      </c>
      <c r="O26" s="46">
        <v>75.489999999999995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5.78</v>
      </c>
      <c r="AA26">
        <v>0.43</v>
      </c>
      <c r="AB26">
        <v>0</v>
      </c>
      <c r="AC26">
        <v>0</v>
      </c>
      <c r="AD26">
        <v>0</v>
      </c>
      <c r="AE26">
        <v>59.55</v>
      </c>
      <c r="AF26">
        <v>0</v>
      </c>
      <c r="AG26">
        <v>48.2</v>
      </c>
      <c r="AH26">
        <v>6.75</v>
      </c>
      <c r="AI26">
        <v>0</v>
      </c>
      <c r="AJ26">
        <v>25.49</v>
      </c>
      <c r="AK26">
        <v>11.57</v>
      </c>
      <c r="AL26">
        <v>0</v>
      </c>
      <c r="AM26">
        <v>96.4</v>
      </c>
      <c r="AN26">
        <v>1.66</v>
      </c>
      <c r="AO26">
        <v>8.19</v>
      </c>
      <c r="AP26">
        <v>96.4</v>
      </c>
      <c r="AQ26">
        <v>50</v>
      </c>
      <c r="AR26">
        <v>5.78</v>
      </c>
      <c r="AS26">
        <v>48.2</v>
      </c>
      <c r="AT26">
        <v>0</v>
      </c>
      <c r="AU26">
        <v>0</v>
      </c>
      <c r="AV26">
        <v>158.47999999999999</v>
      </c>
      <c r="AW26">
        <v>0</v>
      </c>
      <c r="AX26">
        <v>18.32</v>
      </c>
    </row>
    <row r="27" spans="1:50">
      <c r="A27" t="s">
        <v>254</v>
      </c>
      <c r="G27" t="s">
        <v>69</v>
      </c>
      <c r="H27" s="73">
        <v>289.59000000000003</v>
      </c>
      <c r="I27" s="46">
        <v>0</v>
      </c>
      <c r="J27" s="46">
        <v>1.66</v>
      </c>
      <c r="K27" s="46">
        <v>50.61</v>
      </c>
      <c r="L27" s="46">
        <v>5.78</v>
      </c>
      <c r="M27" s="74">
        <v>0</v>
      </c>
      <c r="N27" s="73">
        <v>239.13</v>
      </c>
      <c r="O27" s="46">
        <v>150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158.47999999999999</v>
      </c>
      <c r="Z27">
        <v>5.78</v>
      </c>
      <c r="AA27">
        <v>0.39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48.2</v>
      </c>
      <c r="AH27">
        <v>6.75</v>
      </c>
      <c r="AI27">
        <v>0</v>
      </c>
      <c r="AJ27">
        <v>0</v>
      </c>
      <c r="AK27">
        <v>11.57</v>
      </c>
      <c r="AL27">
        <v>100</v>
      </c>
      <c r="AM27">
        <v>96.4</v>
      </c>
      <c r="AN27">
        <v>1.66</v>
      </c>
      <c r="AO27">
        <v>8.19</v>
      </c>
      <c r="AP27">
        <v>96.4</v>
      </c>
      <c r="AQ27">
        <v>50</v>
      </c>
      <c r="AR27">
        <v>5.78</v>
      </c>
      <c r="AS27">
        <v>48.2</v>
      </c>
      <c r="AT27">
        <v>0</v>
      </c>
      <c r="AU27">
        <v>0</v>
      </c>
      <c r="AV27">
        <v>80.650000000000006</v>
      </c>
      <c r="AW27">
        <v>0</v>
      </c>
      <c r="AX27">
        <v>18.32</v>
      </c>
    </row>
    <row r="28" spans="1:50">
      <c r="A28" t="s">
        <v>255</v>
      </c>
      <c r="G28" t="s">
        <v>70</v>
      </c>
      <c r="H28" s="73">
        <v>289.59000000000003</v>
      </c>
      <c r="I28" s="46">
        <v>0</v>
      </c>
      <c r="J28" s="46">
        <v>1.66</v>
      </c>
      <c r="K28" s="46">
        <v>50.61</v>
      </c>
      <c r="L28" s="46">
        <v>5.78</v>
      </c>
      <c r="M28" s="74">
        <v>0</v>
      </c>
      <c r="N28" s="73">
        <v>239.13</v>
      </c>
      <c r="O28" s="46">
        <v>150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158.47999999999999</v>
      </c>
      <c r="Z28">
        <v>5.78</v>
      </c>
      <c r="AA28">
        <v>0.39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48.2</v>
      </c>
      <c r="AH28">
        <v>6.75</v>
      </c>
      <c r="AI28">
        <v>0</v>
      </c>
      <c r="AJ28">
        <v>0</v>
      </c>
      <c r="AK28">
        <v>11.57</v>
      </c>
      <c r="AL28">
        <v>100</v>
      </c>
      <c r="AM28">
        <v>96.4</v>
      </c>
      <c r="AN28">
        <v>1.66</v>
      </c>
      <c r="AO28">
        <v>8.19</v>
      </c>
      <c r="AP28">
        <v>96.4</v>
      </c>
      <c r="AQ28">
        <v>50</v>
      </c>
      <c r="AR28">
        <v>5.78</v>
      </c>
      <c r="AS28">
        <v>48.2</v>
      </c>
      <c r="AT28">
        <v>0</v>
      </c>
      <c r="AU28">
        <v>0</v>
      </c>
      <c r="AV28">
        <v>80.650000000000006</v>
      </c>
      <c r="AW28">
        <v>0</v>
      </c>
      <c r="AX28">
        <v>18.32</v>
      </c>
    </row>
    <row r="29" spans="1:50">
      <c r="A29" t="s">
        <v>263</v>
      </c>
      <c r="G29" t="s">
        <v>71</v>
      </c>
      <c r="H29" s="73">
        <v>388.88000000000005</v>
      </c>
      <c r="I29" s="46">
        <v>0</v>
      </c>
      <c r="J29" s="46">
        <v>1.66</v>
      </c>
      <c r="K29" s="46">
        <v>50.61</v>
      </c>
      <c r="L29" s="46">
        <v>5.78</v>
      </c>
      <c r="M29" s="74">
        <v>0</v>
      </c>
      <c r="N29" s="73">
        <v>239.13</v>
      </c>
      <c r="O29" s="46">
        <v>150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158.47999999999999</v>
      </c>
      <c r="Z29">
        <v>5.78</v>
      </c>
      <c r="AA29">
        <v>0.39</v>
      </c>
      <c r="AB29">
        <v>0</v>
      </c>
      <c r="AC29">
        <v>0</v>
      </c>
      <c r="AD29">
        <v>0</v>
      </c>
      <c r="AE29">
        <v>0</v>
      </c>
      <c r="AF29">
        <v>99.29</v>
      </c>
      <c r="AG29">
        <v>48.2</v>
      </c>
      <c r="AH29">
        <v>6.75</v>
      </c>
      <c r="AI29">
        <v>0</v>
      </c>
      <c r="AJ29">
        <v>0</v>
      </c>
      <c r="AK29">
        <v>11.57</v>
      </c>
      <c r="AL29">
        <v>100</v>
      </c>
      <c r="AM29">
        <v>96.4</v>
      </c>
      <c r="AN29">
        <v>1.66</v>
      </c>
      <c r="AO29">
        <v>8.19</v>
      </c>
      <c r="AP29">
        <v>96.4</v>
      </c>
      <c r="AQ29">
        <v>50</v>
      </c>
      <c r="AR29">
        <v>5.78</v>
      </c>
      <c r="AS29">
        <v>48.2</v>
      </c>
      <c r="AT29">
        <v>0</v>
      </c>
      <c r="AU29">
        <v>0</v>
      </c>
      <c r="AV29">
        <v>80.650000000000006</v>
      </c>
      <c r="AW29">
        <v>0</v>
      </c>
      <c r="AX29">
        <v>18.32</v>
      </c>
    </row>
    <row r="30" spans="1:50">
      <c r="A30" t="s">
        <v>264</v>
      </c>
      <c r="G30" t="s">
        <v>72</v>
      </c>
      <c r="H30" s="73">
        <v>388.88000000000005</v>
      </c>
      <c r="I30" s="46">
        <v>0</v>
      </c>
      <c r="J30" s="46">
        <v>1.66</v>
      </c>
      <c r="K30" s="46">
        <v>50.61</v>
      </c>
      <c r="L30" s="46">
        <v>5.78</v>
      </c>
      <c r="M30" s="74">
        <v>0</v>
      </c>
      <c r="N30" s="73">
        <v>239.13</v>
      </c>
      <c r="O30" s="46">
        <v>150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158.47999999999999</v>
      </c>
      <c r="Z30">
        <v>5.78</v>
      </c>
      <c r="AA30">
        <v>0.39</v>
      </c>
      <c r="AB30">
        <v>0</v>
      </c>
      <c r="AC30">
        <v>0</v>
      </c>
      <c r="AD30">
        <v>0</v>
      </c>
      <c r="AE30">
        <v>0</v>
      </c>
      <c r="AF30">
        <v>99.29</v>
      </c>
      <c r="AG30">
        <v>48.2</v>
      </c>
      <c r="AH30">
        <v>6.75</v>
      </c>
      <c r="AI30">
        <v>0</v>
      </c>
      <c r="AJ30">
        <v>0</v>
      </c>
      <c r="AK30">
        <v>11.57</v>
      </c>
      <c r="AL30">
        <v>100</v>
      </c>
      <c r="AM30">
        <v>96.4</v>
      </c>
      <c r="AN30">
        <v>1.66</v>
      </c>
      <c r="AO30">
        <v>8.19</v>
      </c>
      <c r="AP30">
        <v>96.4</v>
      </c>
      <c r="AQ30">
        <v>50</v>
      </c>
      <c r="AR30">
        <v>5.78</v>
      </c>
      <c r="AS30">
        <v>48.2</v>
      </c>
      <c r="AT30">
        <v>0</v>
      </c>
      <c r="AU30">
        <v>0</v>
      </c>
      <c r="AV30">
        <v>80.650000000000006</v>
      </c>
      <c r="AW30">
        <v>0</v>
      </c>
      <c r="AX30">
        <v>18.32</v>
      </c>
    </row>
    <row r="31" spans="1:50">
      <c r="A31" t="s">
        <v>274</v>
      </c>
      <c r="G31" t="s">
        <v>73</v>
      </c>
      <c r="H31" s="73">
        <v>427.58000000000004</v>
      </c>
      <c r="I31" s="46">
        <v>0</v>
      </c>
      <c r="J31" s="46">
        <v>1.66</v>
      </c>
      <c r="K31" s="46">
        <v>50.61</v>
      </c>
      <c r="L31" s="46">
        <v>5.78</v>
      </c>
      <c r="M31" s="74">
        <v>0</v>
      </c>
      <c r="N31" s="73">
        <v>239.13</v>
      </c>
      <c r="O31" s="46">
        <v>150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158.47999999999999</v>
      </c>
      <c r="Z31">
        <v>5.78</v>
      </c>
      <c r="AA31">
        <v>0.53</v>
      </c>
      <c r="AB31">
        <v>0</v>
      </c>
      <c r="AC31">
        <v>0</v>
      </c>
      <c r="AD31">
        <v>0</v>
      </c>
      <c r="AE31">
        <v>0</v>
      </c>
      <c r="AF31">
        <v>99.29</v>
      </c>
      <c r="AG31">
        <v>48.2</v>
      </c>
      <c r="AH31">
        <v>6.75</v>
      </c>
      <c r="AI31">
        <v>38.56</v>
      </c>
      <c r="AJ31">
        <v>0</v>
      </c>
      <c r="AK31">
        <v>11.57</v>
      </c>
      <c r="AL31">
        <v>100</v>
      </c>
      <c r="AM31">
        <v>96.4</v>
      </c>
      <c r="AN31">
        <v>1.66</v>
      </c>
      <c r="AO31">
        <v>8.19</v>
      </c>
      <c r="AP31">
        <v>96.4</v>
      </c>
      <c r="AQ31">
        <v>50</v>
      </c>
      <c r="AR31">
        <v>5.78</v>
      </c>
      <c r="AS31">
        <v>48.2</v>
      </c>
      <c r="AT31">
        <v>0</v>
      </c>
      <c r="AU31">
        <v>0</v>
      </c>
      <c r="AV31">
        <v>80.650000000000006</v>
      </c>
      <c r="AW31">
        <v>0</v>
      </c>
      <c r="AX31">
        <v>18.32</v>
      </c>
    </row>
    <row r="32" spans="1:50">
      <c r="A32" t="s">
        <v>275</v>
      </c>
      <c r="G32" t="s">
        <v>74</v>
      </c>
      <c r="H32" s="73">
        <v>427.58000000000004</v>
      </c>
      <c r="I32" s="46">
        <v>0</v>
      </c>
      <c r="J32" s="46">
        <v>1.66</v>
      </c>
      <c r="K32" s="46">
        <v>50.61</v>
      </c>
      <c r="L32" s="46">
        <v>5.9700000000000006</v>
      </c>
      <c r="M32" s="74">
        <v>0</v>
      </c>
      <c r="N32" s="73">
        <v>239.13</v>
      </c>
      <c r="O32" s="46">
        <v>150</v>
      </c>
      <c r="P32" s="46">
        <v>0</v>
      </c>
      <c r="Q32" s="46">
        <v>0</v>
      </c>
      <c r="R32" s="46">
        <v>0</v>
      </c>
      <c r="S32" s="74">
        <v>0</v>
      </c>
      <c r="W32">
        <v>0.19</v>
      </c>
      <c r="X32">
        <v>0</v>
      </c>
      <c r="Y32">
        <v>158.47999999999999</v>
      </c>
      <c r="Z32">
        <v>5.78</v>
      </c>
      <c r="AA32">
        <v>0.53</v>
      </c>
      <c r="AB32">
        <v>0</v>
      </c>
      <c r="AC32">
        <v>0</v>
      </c>
      <c r="AD32">
        <v>0</v>
      </c>
      <c r="AE32">
        <v>0</v>
      </c>
      <c r="AF32">
        <v>99.29</v>
      </c>
      <c r="AG32">
        <v>48.2</v>
      </c>
      <c r="AH32">
        <v>6.75</v>
      </c>
      <c r="AI32">
        <v>38.56</v>
      </c>
      <c r="AJ32">
        <v>0</v>
      </c>
      <c r="AK32">
        <v>11.57</v>
      </c>
      <c r="AL32">
        <v>100</v>
      </c>
      <c r="AM32">
        <v>96.4</v>
      </c>
      <c r="AN32">
        <v>1.66</v>
      </c>
      <c r="AO32">
        <v>8.19</v>
      </c>
      <c r="AP32">
        <v>96.4</v>
      </c>
      <c r="AQ32">
        <v>50</v>
      </c>
      <c r="AR32">
        <v>5.78</v>
      </c>
      <c r="AS32">
        <v>48.2</v>
      </c>
      <c r="AT32">
        <v>0</v>
      </c>
      <c r="AU32">
        <v>0</v>
      </c>
      <c r="AV32">
        <v>80.650000000000006</v>
      </c>
      <c r="AW32">
        <v>0</v>
      </c>
      <c r="AX32">
        <v>18.32</v>
      </c>
    </row>
    <row r="33" spans="1:50">
      <c r="A33" t="s">
        <v>276</v>
      </c>
      <c r="G33" t="s">
        <v>75</v>
      </c>
      <c r="H33" s="73">
        <v>427.58000000000004</v>
      </c>
      <c r="I33" s="46">
        <v>0</v>
      </c>
      <c r="J33" s="46">
        <v>1.66</v>
      </c>
      <c r="K33" s="46">
        <v>50.61</v>
      </c>
      <c r="L33" s="46">
        <v>6.2</v>
      </c>
      <c r="M33" s="74">
        <v>0</v>
      </c>
      <c r="N33" s="73">
        <v>239.13</v>
      </c>
      <c r="O33" s="46">
        <v>150</v>
      </c>
      <c r="P33" s="46">
        <v>0</v>
      </c>
      <c r="Q33" s="46">
        <v>0</v>
      </c>
      <c r="R33" s="46">
        <v>0</v>
      </c>
      <c r="S33" s="74">
        <v>0</v>
      </c>
      <c r="W33">
        <v>0.42</v>
      </c>
      <c r="X33">
        <v>0</v>
      </c>
      <c r="Y33">
        <v>158.47999999999999</v>
      </c>
      <c r="Z33">
        <v>5.78</v>
      </c>
      <c r="AA33">
        <v>0.53</v>
      </c>
      <c r="AB33">
        <v>0</v>
      </c>
      <c r="AC33">
        <v>0</v>
      </c>
      <c r="AD33">
        <v>0</v>
      </c>
      <c r="AE33">
        <v>0</v>
      </c>
      <c r="AF33">
        <v>99.29</v>
      </c>
      <c r="AG33">
        <v>48.2</v>
      </c>
      <c r="AH33">
        <v>6.75</v>
      </c>
      <c r="AI33">
        <v>38.56</v>
      </c>
      <c r="AJ33">
        <v>0</v>
      </c>
      <c r="AK33">
        <v>11.57</v>
      </c>
      <c r="AL33">
        <v>100</v>
      </c>
      <c r="AM33">
        <v>96.4</v>
      </c>
      <c r="AN33">
        <v>1.66</v>
      </c>
      <c r="AO33">
        <v>8.19</v>
      </c>
      <c r="AP33">
        <v>96.4</v>
      </c>
      <c r="AQ33">
        <v>50</v>
      </c>
      <c r="AR33">
        <v>5.78</v>
      </c>
      <c r="AS33">
        <v>48.2</v>
      </c>
      <c r="AT33">
        <v>0</v>
      </c>
      <c r="AU33">
        <v>0</v>
      </c>
      <c r="AV33">
        <v>80.650000000000006</v>
      </c>
      <c r="AW33">
        <v>0</v>
      </c>
      <c r="AX33">
        <v>18.32</v>
      </c>
    </row>
    <row r="34" spans="1:50">
      <c r="A34" t="s">
        <v>277</v>
      </c>
      <c r="G34" t="s">
        <v>76</v>
      </c>
      <c r="H34" s="73">
        <v>427.58000000000004</v>
      </c>
      <c r="I34" s="46">
        <v>0</v>
      </c>
      <c r="J34" s="46">
        <v>1.66</v>
      </c>
      <c r="K34" s="46">
        <v>50.61</v>
      </c>
      <c r="L34" s="46">
        <v>6.51</v>
      </c>
      <c r="M34" s="74">
        <v>0</v>
      </c>
      <c r="N34" s="73">
        <v>239.13</v>
      </c>
      <c r="O34" s="46">
        <v>150</v>
      </c>
      <c r="P34" s="46">
        <v>0</v>
      </c>
      <c r="Q34" s="46">
        <v>0</v>
      </c>
      <c r="R34" s="46">
        <v>0</v>
      </c>
      <c r="S34" s="74">
        <v>0</v>
      </c>
      <c r="W34">
        <v>0.73</v>
      </c>
      <c r="X34">
        <v>0</v>
      </c>
      <c r="Y34">
        <v>158.47999999999999</v>
      </c>
      <c r="Z34">
        <v>5.78</v>
      </c>
      <c r="AA34">
        <v>0.53</v>
      </c>
      <c r="AB34">
        <v>0</v>
      </c>
      <c r="AC34">
        <v>0</v>
      </c>
      <c r="AD34">
        <v>0</v>
      </c>
      <c r="AE34">
        <v>0</v>
      </c>
      <c r="AF34">
        <v>99.29</v>
      </c>
      <c r="AG34">
        <v>48.2</v>
      </c>
      <c r="AH34">
        <v>6.75</v>
      </c>
      <c r="AI34">
        <v>38.56</v>
      </c>
      <c r="AJ34">
        <v>0</v>
      </c>
      <c r="AK34">
        <v>11.57</v>
      </c>
      <c r="AL34">
        <v>100</v>
      </c>
      <c r="AM34">
        <v>96.4</v>
      </c>
      <c r="AN34">
        <v>1.66</v>
      </c>
      <c r="AO34">
        <v>8.19</v>
      </c>
      <c r="AP34">
        <v>96.4</v>
      </c>
      <c r="AQ34">
        <v>50</v>
      </c>
      <c r="AR34">
        <v>5.78</v>
      </c>
      <c r="AS34">
        <v>48.2</v>
      </c>
      <c r="AT34">
        <v>0</v>
      </c>
      <c r="AU34">
        <v>0</v>
      </c>
      <c r="AV34">
        <v>80.650000000000006</v>
      </c>
      <c r="AW34">
        <v>0</v>
      </c>
      <c r="AX34">
        <v>18.32</v>
      </c>
    </row>
    <row r="35" spans="1:50">
      <c r="A35" t="s">
        <v>279</v>
      </c>
      <c r="G35" t="s">
        <v>77</v>
      </c>
      <c r="H35" s="73">
        <v>427.92000000000007</v>
      </c>
      <c r="I35" s="46">
        <v>0</v>
      </c>
      <c r="J35" s="46">
        <v>1.66</v>
      </c>
      <c r="K35" s="46">
        <v>50.61</v>
      </c>
      <c r="L35" s="46">
        <v>6.87</v>
      </c>
      <c r="M35" s="74">
        <v>0</v>
      </c>
      <c r="N35" s="73">
        <v>239.13</v>
      </c>
      <c r="O35" s="46">
        <v>100</v>
      </c>
      <c r="P35" s="46">
        <v>0</v>
      </c>
      <c r="Q35" s="46">
        <v>0</v>
      </c>
      <c r="R35" s="46">
        <v>0</v>
      </c>
      <c r="S35" s="74">
        <v>0</v>
      </c>
      <c r="W35">
        <v>1.0900000000000001</v>
      </c>
      <c r="X35">
        <v>0</v>
      </c>
      <c r="Y35">
        <v>158.47999999999999</v>
      </c>
      <c r="Z35">
        <v>5.78</v>
      </c>
      <c r="AA35">
        <v>0.87</v>
      </c>
      <c r="AB35">
        <v>0</v>
      </c>
      <c r="AC35">
        <v>0</v>
      </c>
      <c r="AD35">
        <v>0</v>
      </c>
      <c r="AE35">
        <v>0</v>
      </c>
      <c r="AF35">
        <v>99.29</v>
      </c>
      <c r="AG35">
        <v>48.2</v>
      </c>
      <c r="AH35">
        <v>6.75</v>
      </c>
      <c r="AI35">
        <v>38.56</v>
      </c>
      <c r="AJ35">
        <v>0</v>
      </c>
      <c r="AK35">
        <v>11.57</v>
      </c>
      <c r="AL35">
        <v>50</v>
      </c>
      <c r="AM35">
        <v>96.4</v>
      </c>
      <c r="AN35">
        <v>1.66</v>
      </c>
      <c r="AO35">
        <v>8.19</v>
      </c>
      <c r="AP35">
        <v>96.4</v>
      </c>
      <c r="AQ35">
        <v>50</v>
      </c>
      <c r="AR35">
        <v>5.78</v>
      </c>
      <c r="AS35">
        <v>48.2</v>
      </c>
      <c r="AT35">
        <v>0</v>
      </c>
      <c r="AU35">
        <v>0</v>
      </c>
      <c r="AV35">
        <v>80.650000000000006</v>
      </c>
      <c r="AW35">
        <v>0</v>
      </c>
      <c r="AX35">
        <v>18.32</v>
      </c>
    </row>
    <row r="36" spans="1:50">
      <c r="A36" t="s">
        <v>309</v>
      </c>
      <c r="G36" t="s">
        <v>78</v>
      </c>
      <c r="H36" s="73">
        <v>427.92000000000007</v>
      </c>
      <c r="I36" s="46">
        <v>0</v>
      </c>
      <c r="J36" s="46">
        <v>1.66</v>
      </c>
      <c r="K36" s="46">
        <v>50.61</v>
      </c>
      <c r="L36" s="46">
        <v>7.26</v>
      </c>
      <c r="M36" s="74">
        <v>0</v>
      </c>
      <c r="N36" s="73">
        <v>239.13</v>
      </c>
      <c r="O36" s="46">
        <v>100</v>
      </c>
      <c r="P36" s="46">
        <v>0</v>
      </c>
      <c r="Q36" s="46">
        <v>0</v>
      </c>
      <c r="R36" s="46">
        <v>0</v>
      </c>
      <c r="S36" s="74">
        <v>0</v>
      </c>
      <c r="W36">
        <v>1.48</v>
      </c>
      <c r="X36">
        <v>0</v>
      </c>
      <c r="Y36">
        <v>158.47999999999999</v>
      </c>
      <c r="Z36">
        <v>5.78</v>
      </c>
      <c r="AA36">
        <v>0.87</v>
      </c>
      <c r="AB36">
        <v>0</v>
      </c>
      <c r="AC36">
        <v>0</v>
      </c>
      <c r="AD36">
        <v>0</v>
      </c>
      <c r="AE36">
        <v>0</v>
      </c>
      <c r="AF36">
        <v>99.29</v>
      </c>
      <c r="AG36">
        <v>48.2</v>
      </c>
      <c r="AH36">
        <v>6.75</v>
      </c>
      <c r="AI36">
        <v>38.56</v>
      </c>
      <c r="AJ36">
        <v>0</v>
      </c>
      <c r="AK36">
        <v>11.57</v>
      </c>
      <c r="AL36">
        <v>50</v>
      </c>
      <c r="AM36">
        <v>96.4</v>
      </c>
      <c r="AN36">
        <v>1.66</v>
      </c>
      <c r="AO36">
        <v>8.19</v>
      </c>
      <c r="AP36">
        <v>96.4</v>
      </c>
      <c r="AQ36">
        <v>50</v>
      </c>
      <c r="AR36">
        <v>5.78</v>
      </c>
      <c r="AS36">
        <v>48.2</v>
      </c>
      <c r="AT36">
        <v>0</v>
      </c>
      <c r="AU36">
        <v>0</v>
      </c>
      <c r="AV36">
        <v>80.650000000000006</v>
      </c>
      <c r="AW36">
        <v>0</v>
      </c>
      <c r="AX36">
        <v>18.32</v>
      </c>
    </row>
    <row r="37" spans="1:50">
      <c r="A37" t="s">
        <v>310</v>
      </c>
      <c r="G37" t="s">
        <v>79</v>
      </c>
      <c r="H37" s="73">
        <v>427.92000000000007</v>
      </c>
      <c r="I37" s="46">
        <v>0</v>
      </c>
      <c r="J37" s="46">
        <v>1.66</v>
      </c>
      <c r="K37" s="46">
        <v>50.61</v>
      </c>
      <c r="L37" s="46">
        <v>7.69</v>
      </c>
      <c r="M37" s="74">
        <v>0</v>
      </c>
      <c r="N37" s="73">
        <v>239.13</v>
      </c>
      <c r="O37" s="46">
        <v>100</v>
      </c>
      <c r="P37" s="46">
        <v>0</v>
      </c>
      <c r="Q37" s="46">
        <v>0</v>
      </c>
      <c r="R37" s="46">
        <v>0</v>
      </c>
      <c r="S37" s="74">
        <v>0</v>
      </c>
      <c r="W37">
        <v>1.91</v>
      </c>
      <c r="X37">
        <v>0</v>
      </c>
      <c r="Y37">
        <v>158.47999999999999</v>
      </c>
      <c r="Z37">
        <v>5.78</v>
      </c>
      <c r="AA37">
        <v>0.87</v>
      </c>
      <c r="AB37">
        <v>0</v>
      </c>
      <c r="AC37">
        <v>0</v>
      </c>
      <c r="AD37">
        <v>0</v>
      </c>
      <c r="AE37">
        <v>0</v>
      </c>
      <c r="AF37">
        <v>99.29</v>
      </c>
      <c r="AG37">
        <v>48.2</v>
      </c>
      <c r="AH37">
        <v>6.75</v>
      </c>
      <c r="AI37">
        <v>38.56</v>
      </c>
      <c r="AJ37">
        <v>0</v>
      </c>
      <c r="AK37">
        <v>11.57</v>
      </c>
      <c r="AL37">
        <v>50</v>
      </c>
      <c r="AM37">
        <v>96.4</v>
      </c>
      <c r="AN37">
        <v>1.66</v>
      </c>
      <c r="AO37">
        <v>8.19</v>
      </c>
      <c r="AP37">
        <v>96.4</v>
      </c>
      <c r="AQ37">
        <v>50</v>
      </c>
      <c r="AR37">
        <v>5.78</v>
      </c>
      <c r="AS37">
        <v>48.2</v>
      </c>
      <c r="AT37">
        <v>0</v>
      </c>
      <c r="AU37">
        <v>0</v>
      </c>
      <c r="AV37">
        <v>80.650000000000006</v>
      </c>
      <c r="AW37">
        <v>0</v>
      </c>
      <c r="AX37">
        <v>18.32</v>
      </c>
    </row>
    <row r="38" spans="1:50">
      <c r="A38" t="s">
        <v>311</v>
      </c>
      <c r="G38" t="s">
        <v>80</v>
      </c>
      <c r="H38" s="73">
        <v>427.92000000000007</v>
      </c>
      <c r="I38" s="46">
        <v>0</v>
      </c>
      <c r="J38" s="46">
        <v>1.66</v>
      </c>
      <c r="K38" s="46">
        <v>50.61</v>
      </c>
      <c r="L38" s="46">
        <v>8.14</v>
      </c>
      <c r="M38" s="74">
        <v>0</v>
      </c>
      <c r="N38" s="73">
        <v>239.13</v>
      </c>
      <c r="O38" s="46">
        <v>100</v>
      </c>
      <c r="P38" s="46">
        <v>0</v>
      </c>
      <c r="Q38" s="46">
        <v>0</v>
      </c>
      <c r="R38" s="46">
        <v>0</v>
      </c>
      <c r="S38" s="74">
        <v>0</v>
      </c>
      <c r="W38">
        <v>2.36</v>
      </c>
      <c r="X38">
        <v>0</v>
      </c>
      <c r="Y38">
        <v>158.47999999999999</v>
      </c>
      <c r="Z38">
        <v>5.78</v>
      </c>
      <c r="AA38">
        <v>0.87</v>
      </c>
      <c r="AB38">
        <v>0</v>
      </c>
      <c r="AC38">
        <v>0</v>
      </c>
      <c r="AD38">
        <v>0</v>
      </c>
      <c r="AE38">
        <v>0</v>
      </c>
      <c r="AF38">
        <v>99.29</v>
      </c>
      <c r="AG38">
        <v>48.2</v>
      </c>
      <c r="AH38">
        <v>6.75</v>
      </c>
      <c r="AI38">
        <v>38.56</v>
      </c>
      <c r="AJ38">
        <v>0</v>
      </c>
      <c r="AK38">
        <v>11.57</v>
      </c>
      <c r="AL38">
        <v>50</v>
      </c>
      <c r="AM38">
        <v>96.4</v>
      </c>
      <c r="AN38">
        <v>1.66</v>
      </c>
      <c r="AO38">
        <v>8.19</v>
      </c>
      <c r="AP38">
        <v>96.4</v>
      </c>
      <c r="AQ38">
        <v>50</v>
      </c>
      <c r="AR38">
        <v>5.78</v>
      </c>
      <c r="AS38">
        <v>48.2</v>
      </c>
      <c r="AT38">
        <v>0</v>
      </c>
      <c r="AU38">
        <v>0</v>
      </c>
      <c r="AV38">
        <v>80.650000000000006</v>
      </c>
      <c r="AW38">
        <v>0</v>
      </c>
      <c r="AX38">
        <v>18.32</v>
      </c>
    </row>
    <row r="39" spans="1:50">
      <c r="A39" t="s">
        <v>312</v>
      </c>
      <c r="G39" t="s">
        <v>81</v>
      </c>
      <c r="H39" s="73">
        <v>427.92000000000007</v>
      </c>
      <c r="I39" s="46">
        <v>0</v>
      </c>
      <c r="J39" s="46">
        <v>1.56</v>
      </c>
      <c r="K39" s="46">
        <v>50.61</v>
      </c>
      <c r="L39" s="46">
        <v>8.59</v>
      </c>
      <c r="M39" s="74">
        <v>0</v>
      </c>
      <c r="N39" s="73">
        <v>239.13</v>
      </c>
      <c r="O39" s="46">
        <v>100</v>
      </c>
      <c r="P39" s="46">
        <v>0</v>
      </c>
      <c r="Q39" s="46">
        <v>0</v>
      </c>
      <c r="R39" s="46">
        <v>0</v>
      </c>
      <c r="S39" s="74">
        <v>0</v>
      </c>
      <c r="W39">
        <v>2.81</v>
      </c>
      <c r="X39">
        <v>0</v>
      </c>
      <c r="Y39">
        <v>0</v>
      </c>
      <c r="Z39">
        <v>5.78</v>
      </c>
      <c r="AA39">
        <v>0.87</v>
      </c>
      <c r="AB39">
        <v>0</v>
      </c>
      <c r="AC39">
        <v>0</v>
      </c>
      <c r="AD39">
        <v>0</v>
      </c>
      <c r="AE39">
        <v>0</v>
      </c>
      <c r="AF39">
        <v>99.29</v>
      </c>
      <c r="AG39">
        <v>48.2</v>
      </c>
      <c r="AH39">
        <v>6.75</v>
      </c>
      <c r="AI39">
        <v>38.56</v>
      </c>
      <c r="AJ39">
        <v>0</v>
      </c>
      <c r="AK39">
        <v>11.57</v>
      </c>
      <c r="AL39">
        <v>50</v>
      </c>
      <c r="AM39">
        <v>96.4</v>
      </c>
      <c r="AN39">
        <v>1.56</v>
      </c>
      <c r="AO39">
        <v>8.19</v>
      </c>
      <c r="AP39">
        <v>96.4</v>
      </c>
      <c r="AQ39">
        <v>50</v>
      </c>
      <c r="AR39">
        <v>5.78</v>
      </c>
      <c r="AS39">
        <v>48.2</v>
      </c>
      <c r="AT39">
        <v>0</v>
      </c>
      <c r="AU39">
        <v>0</v>
      </c>
      <c r="AV39">
        <v>239.13</v>
      </c>
      <c r="AW39">
        <v>0</v>
      </c>
      <c r="AX39">
        <v>18.32</v>
      </c>
    </row>
    <row r="40" spans="1:50">
      <c r="A40" t="s">
        <v>329</v>
      </c>
      <c r="G40" t="s">
        <v>82</v>
      </c>
      <c r="H40" s="73">
        <v>427.92000000000007</v>
      </c>
      <c r="I40" s="46">
        <v>0</v>
      </c>
      <c r="J40" s="46">
        <v>1.56</v>
      </c>
      <c r="K40" s="46">
        <v>50.61</v>
      </c>
      <c r="L40" s="46">
        <v>9.0300000000000011</v>
      </c>
      <c r="M40" s="74">
        <v>0</v>
      </c>
      <c r="N40" s="73">
        <v>239.13</v>
      </c>
      <c r="O40" s="46">
        <v>100</v>
      </c>
      <c r="P40" s="46">
        <v>0</v>
      </c>
      <c r="Q40" s="46">
        <v>0</v>
      </c>
      <c r="R40" s="46">
        <v>0</v>
      </c>
      <c r="S40" s="74">
        <v>0</v>
      </c>
      <c r="W40">
        <v>3.25</v>
      </c>
      <c r="X40">
        <v>0</v>
      </c>
      <c r="Y40">
        <v>0</v>
      </c>
      <c r="Z40">
        <v>5.78</v>
      </c>
      <c r="AA40">
        <v>0.87</v>
      </c>
      <c r="AB40">
        <v>0</v>
      </c>
      <c r="AC40">
        <v>0</v>
      </c>
      <c r="AD40">
        <v>0</v>
      </c>
      <c r="AE40">
        <v>0</v>
      </c>
      <c r="AF40">
        <v>99.29</v>
      </c>
      <c r="AG40">
        <v>48.2</v>
      </c>
      <c r="AH40">
        <v>6.75</v>
      </c>
      <c r="AI40">
        <v>38.56</v>
      </c>
      <c r="AJ40">
        <v>0</v>
      </c>
      <c r="AK40">
        <v>11.57</v>
      </c>
      <c r="AL40">
        <v>50</v>
      </c>
      <c r="AM40">
        <v>96.4</v>
      </c>
      <c r="AN40">
        <v>1.56</v>
      </c>
      <c r="AO40">
        <v>8.19</v>
      </c>
      <c r="AP40">
        <v>96.4</v>
      </c>
      <c r="AQ40">
        <v>50</v>
      </c>
      <c r="AR40">
        <v>5.78</v>
      </c>
      <c r="AS40">
        <v>48.2</v>
      </c>
      <c r="AT40">
        <v>0</v>
      </c>
      <c r="AU40">
        <v>0</v>
      </c>
      <c r="AV40">
        <v>239.13</v>
      </c>
      <c r="AW40">
        <v>0</v>
      </c>
      <c r="AX40">
        <v>18.32</v>
      </c>
    </row>
    <row r="41" spans="1:50">
      <c r="A41" t="s">
        <v>330</v>
      </c>
      <c r="G41" t="s">
        <v>83</v>
      </c>
      <c r="H41" s="73">
        <v>427.92000000000007</v>
      </c>
      <c r="I41" s="46">
        <v>0</v>
      </c>
      <c r="J41" s="46">
        <v>1.56</v>
      </c>
      <c r="K41" s="46">
        <v>50.61</v>
      </c>
      <c r="L41" s="46">
        <v>9.4600000000000009</v>
      </c>
      <c r="M41" s="74">
        <v>0</v>
      </c>
      <c r="N41" s="73">
        <v>239.13</v>
      </c>
      <c r="O41" s="46">
        <v>100</v>
      </c>
      <c r="P41" s="46">
        <v>0</v>
      </c>
      <c r="Q41" s="46">
        <v>0</v>
      </c>
      <c r="R41" s="46">
        <v>0</v>
      </c>
      <c r="S41" s="74">
        <v>0</v>
      </c>
      <c r="W41">
        <v>3.68</v>
      </c>
      <c r="X41">
        <v>0</v>
      </c>
      <c r="Y41">
        <v>0</v>
      </c>
      <c r="Z41">
        <v>5.78</v>
      </c>
      <c r="AA41">
        <v>0.87</v>
      </c>
      <c r="AB41">
        <v>0</v>
      </c>
      <c r="AC41">
        <v>0</v>
      </c>
      <c r="AD41">
        <v>0</v>
      </c>
      <c r="AE41">
        <v>0</v>
      </c>
      <c r="AF41">
        <v>99.29</v>
      </c>
      <c r="AG41">
        <v>48.2</v>
      </c>
      <c r="AH41">
        <v>6.75</v>
      </c>
      <c r="AI41">
        <v>38.56</v>
      </c>
      <c r="AJ41">
        <v>0</v>
      </c>
      <c r="AK41">
        <v>11.57</v>
      </c>
      <c r="AL41">
        <v>50</v>
      </c>
      <c r="AM41">
        <v>96.4</v>
      </c>
      <c r="AN41">
        <v>1.56</v>
      </c>
      <c r="AO41">
        <v>8.19</v>
      </c>
      <c r="AP41">
        <v>96.4</v>
      </c>
      <c r="AQ41">
        <v>50</v>
      </c>
      <c r="AR41">
        <v>5.78</v>
      </c>
      <c r="AS41">
        <v>48.2</v>
      </c>
      <c r="AT41">
        <v>0</v>
      </c>
      <c r="AU41">
        <v>0</v>
      </c>
      <c r="AV41">
        <v>239.13</v>
      </c>
      <c r="AW41">
        <v>0</v>
      </c>
      <c r="AX41">
        <v>18.32</v>
      </c>
    </row>
    <row r="42" spans="1:50">
      <c r="A42" t="s">
        <v>331</v>
      </c>
      <c r="G42" t="s">
        <v>84</v>
      </c>
      <c r="H42" s="73">
        <v>427.92000000000007</v>
      </c>
      <c r="I42" s="46">
        <v>0</v>
      </c>
      <c r="J42" s="46">
        <v>1.56</v>
      </c>
      <c r="K42" s="46">
        <v>50.61</v>
      </c>
      <c r="L42" s="46">
        <v>9.86</v>
      </c>
      <c r="M42" s="74">
        <v>0</v>
      </c>
      <c r="N42" s="73">
        <v>239.13</v>
      </c>
      <c r="O42" s="46">
        <v>100</v>
      </c>
      <c r="P42" s="46">
        <v>0</v>
      </c>
      <c r="Q42" s="46">
        <v>0</v>
      </c>
      <c r="R42" s="46">
        <v>0</v>
      </c>
      <c r="S42" s="74">
        <v>0</v>
      </c>
      <c r="W42">
        <v>4.08</v>
      </c>
      <c r="X42">
        <v>0</v>
      </c>
      <c r="Y42">
        <v>0</v>
      </c>
      <c r="Z42">
        <v>5.78</v>
      </c>
      <c r="AA42">
        <v>0.87</v>
      </c>
      <c r="AB42">
        <v>0</v>
      </c>
      <c r="AC42">
        <v>0</v>
      </c>
      <c r="AD42">
        <v>0</v>
      </c>
      <c r="AE42">
        <v>0</v>
      </c>
      <c r="AF42">
        <v>99.29</v>
      </c>
      <c r="AG42">
        <v>48.2</v>
      </c>
      <c r="AH42">
        <v>6.75</v>
      </c>
      <c r="AI42">
        <v>38.56</v>
      </c>
      <c r="AJ42">
        <v>0</v>
      </c>
      <c r="AK42">
        <v>11.57</v>
      </c>
      <c r="AL42">
        <v>50</v>
      </c>
      <c r="AM42">
        <v>96.4</v>
      </c>
      <c r="AN42">
        <v>1.56</v>
      </c>
      <c r="AO42">
        <v>8.19</v>
      </c>
      <c r="AP42">
        <v>96.4</v>
      </c>
      <c r="AQ42">
        <v>50</v>
      </c>
      <c r="AR42">
        <v>5.78</v>
      </c>
      <c r="AS42">
        <v>48.2</v>
      </c>
      <c r="AT42">
        <v>0</v>
      </c>
      <c r="AU42">
        <v>0</v>
      </c>
      <c r="AV42">
        <v>239.13</v>
      </c>
      <c r="AW42">
        <v>0</v>
      </c>
      <c r="AX42">
        <v>18.32</v>
      </c>
    </row>
    <row r="43" spans="1:50">
      <c r="A43" t="s">
        <v>337</v>
      </c>
      <c r="G43" t="s">
        <v>85</v>
      </c>
      <c r="H43" s="73">
        <v>427.92000000000007</v>
      </c>
      <c r="I43" s="46">
        <v>0</v>
      </c>
      <c r="J43" s="46">
        <v>1.66</v>
      </c>
      <c r="K43" s="46">
        <v>50.61</v>
      </c>
      <c r="L43" s="46">
        <v>10.260000000000002</v>
      </c>
      <c r="M43" s="74">
        <v>0</v>
      </c>
      <c r="N43" s="73">
        <v>239.13</v>
      </c>
      <c r="O43" s="46">
        <v>100</v>
      </c>
      <c r="P43" s="46">
        <v>0</v>
      </c>
      <c r="Q43" s="46">
        <v>0</v>
      </c>
      <c r="R43" s="46">
        <v>0</v>
      </c>
      <c r="S43" s="74">
        <v>0</v>
      </c>
      <c r="W43">
        <v>4.4800000000000004</v>
      </c>
      <c r="X43">
        <v>0</v>
      </c>
      <c r="Y43">
        <v>0</v>
      </c>
      <c r="Z43">
        <v>5.78</v>
      </c>
      <c r="AA43">
        <v>0.87</v>
      </c>
      <c r="AB43">
        <v>0</v>
      </c>
      <c r="AC43">
        <v>0</v>
      </c>
      <c r="AD43">
        <v>0</v>
      </c>
      <c r="AE43">
        <v>0</v>
      </c>
      <c r="AF43">
        <v>99.29</v>
      </c>
      <c r="AG43">
        <v>48.2</v>
      </c>
      <c r="AH43">
        <v>6.75</v>
      </c>
      <c r="AI43">
        <v>38.56</v>
      </c>
      <c r="AJ43">
        <v>0</v>
      </c>
      <c r="AK43">
        <v>11.57</v>
      </c>
      <c r="AL43">
        <v>50</v>
      </c>
      <c r="AM43">
        <v>96.4</v>
      </c>
      <c r="AN43">
        <v>1.66</v>
      </c>
      <c r="AO43">
        <v>8.19</v>
      </c>
      <c r="AP43">
        <v>96.4</v>
      </c>
      <c r="AQ43">
        <v>50</v>
      </c>
      <c r="AR43">
        <v>5.78</v>
      </c>
      <c r="AS43">
        <v>48.2</v>
      </c>
      <c r="AT43">
        <v>0</v>
      </c>
      <c r="AU43">
        <v>0</v>
      </c>
      <c r="AV43">
        <v>239.13</v>
      </c>
      <c r="AW43">
        <v>0</v>
      </c>
      <c r="AX43">
        <v>18.32</v>
      </c>
    </row>
    <row r="44" spans="1:50">
      <c r="A44" t="s">
        <v>339</v>
      </c>
      <c r="G44" t="s">
        <v>86</v>
      </c>
      <c r="H44" s="73">
        <v>427.92000000000007</v>
      </c>
      <c r="I44" s="46">
        <v>0</v>
      </c>
      <c r="J44" s="46">
        <v>1.66</v>
      </c>
      <c r="K44" s="46">
        <v>50.61</v>
      </c>
      <c r="L44" s="46">
        <v>10.690000000000001</v>
      </c>
      <c r="M44" s="74">
        <v>0</v>
      </c>
      <c r="N44" s="73">
        <v>239.13</v>
      </c>
      <c r="O44" s="46">
        <v>100</v>
      </c>
      <c r="P44" s="46">
        <v>0</v>
      </c>
      <c r="Q44" s="46">
        <v>0</v>
      </c>
      <c r="R44" s="46">
        <v>0</v>
      </c>
      <c r="S44" s="74">
        <v>0</v>
      </c>
      <c r="W44">
        <v>4.91</v>
      </c>
      <c r="X44">
        <v>0</v>
      </c>
      <c r="Y44">
        <v>0</v>
      </c>
      <c r="Z44">
        <v>5.78</v>
      </c>
      <c r="AA44">
        <v>0.87</v>
      </c>
      <c r="AB44">
        <v>0</v>
      </c>
      <c r="AC44">
        <v>0</v>
      </c>
      <c r="AD44">
        <v>0</v>
      </c>
      <c r="AE44">
        <v>0</v>
      </c>
      <c r="AF44">
        <v>99.29</v>
      </c>
      <c r="AG44">
        <v>48.2</v>
      </c>
      <c r="AH44">
        <v>6.75</v>
      </c>
      <c r="AI44">
        <v>38.56</v>
      </c>
      <c r="AJ44">
        <v>0</v>
      </c>
      <c r="AK44">
        <v>11.57</v>
      </c>
      <c r="AL44">
        <v>50</v>
      </c>
      <c r="AM44">
        <v>96.4</v>
      </c>
      <c r="AN44">
        <v>1.66</v>
      </c>
      <c r="AO44">
        <v>8.19</v>
      </c>
      <c r="AP44">
        <v>96.4</v>
      </c>
      <c r="AQ44">
        <v>50</v>
      </c>
      <c r="AR44">
        <v>5.78</v>
      </c>
      <c r="AS44">
        <v>48.2</v>
      </c>
      <c r="AT44">
        <v>0</v>
      </c>
      <c r="AU44">
        <v>0</v>
      </c>
      <c r="AV44">
        <v>239.13</v>
      </c>
      <c r="AW44">
        <v>0</v>
      </c>
      <c r="AX44">
        <v>18.32</v>
      </c>
    </row>
    <row r="45" spans="1:50">
      <c r="A45" t="s">
        <v>358</v>
      </c>
      <c r="G45" t="s">
        <v>87</v>
      </c>
      <c r="H45" s="73">
        <v>427.92000000000007</v>
      </c>
      <c r="I45" s="46">
        <v>0</v>
      </c>
      <c r="J45" s="46">
        <v>1.66</v>
      </c>
      <c r="K45" s="46">
        <v>50.61</v>
      </c>
      <c r="L45" s="46">
        <v>10.73</v>
      </c>
      <c r="M45" s="74">
        <v>0</v>
      </c>
      <c r="N45" s="73">
        <v>239.13</v>
      </c>
      <c r="O45" s="46">
        <v>100</v>
      </c>
      <c r="P45" s="46">
        <v>0</v>
      </c>
      <c r="Q45" s="46">
        <v>0</v>
      </c>
      <c r="R45" s="46">
        <v>0</v>
      </c>
      <c r="S45" s="74">
        <v>0</v>
      </c>
      <c r="W45">
        <v>4.95</v>
      </c>
      <c r="X45">
        <v>0</v>
      </c>
      <c r="Y45">
        <v>0</v>
      </c>
      <c r="Z45">
        <v>5.78</v>
      </c>
      <c r="AA45">
        <v>0.87</v>
      </c>
      <c r="AB45">
        <v>0</v>
      </c>
      <c r="AC45">
        <v>0</v>
      </c>
      <c r="AD45">
        <v>0</v>
      </c>
      <c r="AE45">
        <v>0</v>
      </c>
      <c r="AF45">
        <v>99.29</v>
      </c>
      <c r="AG45">
        <v>48.2</v>
      </c>
      <c r="AH45">
        <v>6.75</v>
      </c>
      <c r="AI45">
        <v>38.56</v>
      </c>
      <c r="AJ45">
        <v>0</v>
      </c>
      <c r="AK45">
        <v>11.57</v>
      </c>
      <c r="AL45">
        <v>50</v>
      </c>
      <c r="AM45">
        <v>96.4</v>
      </c>
      <c r="AN45">
        <v>1.66</v>
      </c>
      <c r="AO45">
        <v>8.19</v>
      </c>
      <c r="AP45">
        <v>96.4</v>
      </c>
      <c r="AQ45">
        <v>50</v>
      </c>
      <c r="AR45">
        <v>5.78</v>
      </c>
      <c r="AS45">
        <v>48.2</v>
      </c>
      <c r="AT45">
        <v>0</v>
      </c>
      <c r="AU45">
        <v>0</v>
      </c>
      <c r="AV45">
        <v>239.13</v>
      </c>
      <c r="AW45">
        <v>0</v>
      </c>
      <c r="AX45">
        <v>18.32</v>
      </c>
    </row>
    <row r="46" spans="1:50">
      <c r="A46" t="s">
        <v>359</v>
      </c>
      <c r="G46" t="s">
        <v>88</v>
      </c>
      <c r="H46" s="73">
        <v>427.92000000000007</v>
      </c>
      <c r="I46" s="46">
        <v>0</v>
      </c>
      <c r="J46" s="46">
        <v>1.66</v>
      </c>
      <c r="K46" s="46">
        <v>50.61</v>
      </c>
      <c r="L46" s="46">
        <v>10.879999999999999</v>
      </c>
      <c r="M46" s="74">
        <v>0</v>
      </c>
      <c r="N46" s="73">
        <v>239.13</v>
      </c>
      <c r="O46" s="46">
        <v>100</v>
      </c>
      <c r="P46" s="46">
        <v>0</v>
      </c>
      <c r="Q46" s="46">
        <v>0</v>
      </c>
      <c r="R46" s="46">
        <v>0</v>
      </c>
      <c r="S46" s="74">
        <v>0</v>
      </c>
      <c r="W46">
        <v>5.0999999999999996</v>
      </c>
      <c r="X46">
        <v>0</v>
      </c>
      <c r="Y46">
        <v>0</v>
      </c>
      <c r="Z46">
        <v>5.78</v>
      </c>
      <c r="AA46">
        <v>0.87</v>
      </c>
      <c r="AB46">
        <v>0</v>
      </c>
      <c r="AC46">
        <v>0</v>
      </c>
      <c r="AD46">
        <v>0</v>
      </c>
      <c r="AE46">
        <v>0</v>
      </c>
      <c r="AF46">
        <v>99.29</v>
      </c>
      <c r="AG46">
        <v>48.2</v>
      </c>
      <c r="AH46">
        <v>6.75</v>
      </c>
      <c r="AI46">
        <v>38.56</v>
      </c>
      <c r="AJ46">
        <v>0</v>
      </c>
      <c r="AK46">
        <v>11.57</v>
      </c>
      <c r="AL46">
        <v>50</v>
      </c>
      <c r="AM46">
        <v>96.4</v>
      </c>
      <c r="AN46">
        <v>1.66</v>
      </c>
      <c r="AO46">
        <v>8.19</v>
      </c>
      <c r="AP46">
        <v>96.4</v>
      </c>
      <c r="AQ46">
        <v>50</v>
      </c>
      <c r="AR46">
        <v>5.78</v>
      </c>
      <c r="AS46">
        <v>48.2</v>
      </c>
      <c r="AT46">
        <v>0</v>
      </c>
      <c r="AU46">
        <v>0</v>
      </c>
      <c r="AV46">
        <v>239.13</v>
      </c>
      <c r="AW46">
        <v>0</v>
      </c>
      <c r="AX46">
        <v>18.32</v>
      </c>
    </row>
    <row r="47" spans="1:50">
      <c r="A47" t="s">
        <v>360</v>
      </c>
      <c r="G47" t="s">
        <v>89</v>
      </c>
      <c r="H47" s="73">
        <v>290.07000000000005</v>
      </c>
      <c r="I47" s="46">
        <v>0</v>
      </c>
      <c r="J47" s="46">
        <v>1.66</v>
      </c>
      <c r="K47" s="46">
        <v>50.61</v>
      </c>
      <c r="L47" s="46">
        <v>11.32</v>
      </c>
      <c r="M47" s="74">
        <v>0</v>
      </c>
      <c r="N47" s="73">
        <v>239.13</v>
      </c>
      <c r="O47" s="46">
        <v>150</v>
      </c>
      <c r="P47" s="46">
        <v>0</v>
      </c>
      <c r="Q47" s="46">
        <v>0</v>
      </c>
      <c r="R47" s="46">
        <v>0</v>
      </c>
      <c r="S47" s="74">
        <v>0</v>
      </c>
      <c r="W47">
        <v>5.54</v>
      </c>
      <c r="X47">
        <v>0</v>
      </c>
      <c r="Y47">
        <v>0</v>
      </c>
      <c r="Z47">
        <v>5.78</v>
      </c>
      <c r="AA47">
        <v>0.87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48.2</v>
      </c>
      <c r="AH47">
        <v>6.75</v>
      </c>
      <c r="AI47">
        <v>0</v>
      </c>
      <c r="AJ47">
        <v>0</v>
      </c>
      <c r="AK47">
        <v>11.57</v>
      </c>
      <c r="AL47">
        <v>100</v>
      </c>
      <c r="AM47">
        <v>96.4</v>
      </c>
      <c r="AN47">
        <v>1.66</v>
      </c>
      <c r="AO47">
        <v>8.19</v>
      </c>
      <c r="AP47">
        <v>96.4</v>
      </c>
      <c r="AQ47">
        <v>50</v>
      </c>
      <c r="AR47">
        <v>5.78</v>
      </c>
      <c r="AS47">
        <v>48.2</v>
      </c>
      <c r="AT47">
        <v>0</v>
      </c>
      <c r="AU47">
        <v>0</v>
      </c>
      <c r="AV47">
        <v>239.13</v>
      </c>
      <c r="AW47">
        <v>0</v>
      </c>
      <c r="AX47">
        <v>18.32</v>
      </c>
    </row>
    <row r="48" spans="1:50">
      <c r="A48" t="s">
        <v>364</v>
      </c>
      <c r="G48" t="s">
        <v>90</v>
      </c>
      <c r="H48" s="73">
        <v>290.07000000000005</v>
      </c>
      <c r="I48" s="46">
        <v>0</v>
      </c>
      <c r="J48" s="46">
        <v>1.66</v>
      </c>
      <c r="K48" s="46">
        <v>85.32</v>
      </c>
      <c r="L48" s="46">
        <v>11.52</v>
      </c>
      <c r="M48" s="74">
        <v>0</v>
      </c>
      <c r="N48" s="73">
        <v>239.13</v>
      </c>
      <c r="O48" s="46">
        <v>150</v>
      </c>
      <c r="P48" s="46">
        <v>0</v>
      </c>
      <c r="Q48" s="46">
        <v>0</v>
      </c>
      <c r="R48" s="46">
        <v>0</v>
      </c>
      <c r="S48" s="74">
        <v>0</v>
      </c>
      <c r="W48">
        <v>5.74</v>
      </c>
      <c r="X48">
        <v>6.27</v>
      </c>
      <c r="Y48">
        <v>0</v>
      </c>
      <c r="Z48">
        <v>5.78</v>
      </c>
      <c r="AA48">
        <v>0.87</v>
      </c>
      <c r="AB48">
        <v>0</v>
      </c>
      <c r="AC48">
        <v>0</v>
      </c>
      <c r="AD48">
        <v>4.34</v>
      </c>
      <c r="AE48">
        <v>0</v>
      </c>
      <c r="AF48">
        <v>0</v>
      </c>
      <c r="AG48">
        <v>48.2</v>
      </c>
      <c r="AH48">
        <v>6.75</v>
      </c>
      <c r="AI48">
        <v>0</v>
      </c>
      <c r="AJ48">
        <v>0</v>
      </c>
      <c r="AK48">
        <v>11.57</v>
      </c>
      <c r="AL48">
        <v>100</v>
      </c>
      <c r="AM48">
        <v>96.4</v>
      </c>
      <c r="AN48">
        <v>1.66</v>
      </c>
      <c r="AO48">
        <v>8.19</v>
      </c>
      <c r="AP48">
        <v>96.4</v>
      </c>
      <c r="AQ48">
        <v>50</v>
      </c>
      <c r="AR48">
        <v>5.78</v>
      </c>
      <c r="AS48">
        <v>48.2</v>
      </c>
      <c r="AT48">
        <v>10.6</v>
      </c>
      <c r="AU48">
        <v>13.5</v>
      </c>
      <c r="AV48">
        <v>239.13</v>
      </c>
      <c r="AW48">
        <v>0</v>
      </c>
      <c r="AX48">
        <v>18.32</v>
      </c>
    </row>
    <row r="49" spans="1:50">
      <c r="A49" t="s">
        <v>365</v>
      </c>
      <c r="G49" t="s">
        <v>91</v>
      </c>
      <c r="H49" s="73">
        <v>290.07000000000005</v>
      </c>
      <c r="I49" s="46">
        <v>0</v>
      </c>
      <c r="J49" s="46">
        <v>1.66</v>
      </c>
      <c r="K49" s="46">
        <v>91.4</v>
      </c>
      <c r="L49" s="46">
        <v>11.65</v>
      </c>
      <c r="M49" s="74">
        <v>0</v>
      </c>
      <c r="N49" s="73">
        <v>239.13</v>
      </c>
      <c r="O49" s="46">
        <v>150</v>
      </c>
      <c r="P49" s="46">
        <v>0</v>
      </c>
      <c r="Q49" s="46">
        <v>0</v>
      </c>
      <c r="R49" s="46">
        <v>0</v>
      </c>
      <c r="S49" s="74">
        <v>0</v>
      </c>
      <c r="W49">
        <v>5.87</v>
      </c>
      <c r="X49">
        <v>6.27</v>
      </c>
      <c r="Y49">
        <v>0</v>
      </c>
      <c r="Z49">
        <v>5.78</v>
      </c>
      <c r="AA49">
        <v>0.87</v>
      </c>
      <c r="AB49">
        <v>0</v>
      </c>
      <c r="AC49">
        <v>0</v>
      </c>
      <c r="AD49">
        <v>4.34</v>
      </c>
      <c r="AE49">
        <v>0</v>
      </c>
      <c r="AF49">
        <v>0</v>
      </c>
      <c r="AG49">
        <v>48.2</v>
      </c>
      <c r="AH49">
        <v>6.75</v>
      </c>
      <c r="AI49">
        <v>0</v>
      </c>
      <c r="AJ49">
        <v>0</v>
      </c>
      <c r="AK49">
        <v>11.57</v>
      </c>
      <c r="AL49">
        <v>100</v>
      </c>
      <c r="AM49">
        <v>96.4</v>
      </c>
      <c r="AN49">
        <v>1.66</v>
      </c>
      <c r="AO49">
        <v>8.19</v>
      </c>
      <c r="AP49">
        <v>96.4</v>
      </c>
      <c r="AQ49">
        <v>50</v>
      </c>
      <c r="AR49">
        <v>5.78</v>
      </c>
      <c r="AS49">
        <v>48.2</v>
      </c>
      <c r="AT49">
        <v>13.5</v>
      </c>
      <c r="AU49">
        <v>16.68</v>
      </c>
      <c r="AV49">
        <v>239.13</v>
      </c>
      <c r="AW49">
        <v>0</v>
      </c>
      <c r="AX49">
        <v>18.32</v>
      </c>
    </row>
    <row r="50" spans="1:50">
      <c r="A50" t="s">
        <v>366</v>
      </c>
      <c r="G50" t="s">
        <v>92</v>
      </c>
      <c r="H50" s="73">
        <v>290.07000000000005</v>
      </c>
      <c r="I50" s="46">
        <v>0</v>
      </c>
      <c r="J50" s="46">
        <v>1.66</v>
      </c>
      <c r="K50" s="46">
        <v>96.69</v>
      </c>
      <c r="L50" s="46">
        <v>11.71</v>
      </c>
      <c r="M50" s="74">
        <v>0</v>
      </c>
      <c r="N50" s="73">
        <v>239.13</v>
      </c>
      <c r="O50" s="46">
        <v>150</v>
      </c>
      <c r="P50" s="46">
        <v>0</v>
      </c>
      <c r="Q50" s="46">
        <v>0</v>
      </c>
      <c r="R50" s="46">
        <v>0</v>
      </c>
      <c r="S50" s="74">
        <v>0</v>
      </c>
      <c r="W50">
        <v>5.93</v>
      </c>
      <c r="X50">
        <v>6.27</v>
      </c>
      <c r="Y50">
        <v>0</v>
      </c>
      <c r="Z50">
        <v>5.78</v>
      </c>
      <c r="AA50">
        <v>0.87</v>
      </c>
      <c r="AB50">
        <v>0</v>
      </c>
      <c r="AC50">
        <v>0</v>
      </c>
      <c r="AD50">
        <v>4.34</v>
      </c>
      <c r="AE50">
        <v>0</v>
      </c>
      <c r="AF50">
        <v>0</v>
      </c>
      <c r="AG50">
        <v>48.2</v>
      </c>
      <c r="AH50">
        <v>6.75</v>
      </c>
      <c r="AI50">
        <v>0</v>
      </c>
      <c r="AJ50">
        <v>0</v>
      </c>
      <c r="AK50">
        <v>11.57</v>
      </c>
      <c r="AL50">
        <v>100</v>
      </c>
      <c r="AM50">
        <v>96.4</v>
      </c>
      <c r="AN50">
        <v>1.66</v>
      </c>
      <c r="AO50">
        <v>8.19</v>
      </c>
      <c r="AP50">
        <v>96.4</v>
      </c>
      <c r="AQ50">
        <v>50</v>
      </c>
      <c r="AR50">
        <v>5.78</v>
      </c>
      <c r="AS50">
        <v>48.2</v>
      </c>
      <c r="AT50">
        <v>15.42</v>
      </c>
      <c r="AU50">
        <v>20.05</v>
      </c>
      <c r="AV50">
        <v>239.13</v>
      </c>
      <c r="AW50">
        <v>0</v>
      </c>
      <c r="AX50">
        <v>18.32</v>
      </c>
    </row>
    <row r="51" spans="1:50">
      <c r="A51" t="s">
        <v>367</v>
      </c>
      <c r="G51" t="s">
        <v>93</v>
      </c>
      <c r="H51" s="73">
        <v>290.07000000000005</v>
      </c>
      <c r="I51" s="46">
        <v>0</v>
      </c>
      <c r="J51" s="46">
        <v>1.66</v>
      </c>
      <c r="K51" s="46">
        <v>103.63000000000001</v>
      </c>
      <c r="L51" s="46">
        <v>11.81</v>
      </c>
      <c r="M51" s="74">
        <v>0</v>
      </c>
      <c r="N51" s="73">
        <v>239.13</v>
      </c>
      <c r="O51" s="46">
        <v>150</v>
      </c>
      <c r="P51" s="46">
        <v>0</v>
      </c>
      <c r="Q51" s="46">
        <v>0</v>
      </c>
      <c r="R51" s="46">
        <v>0</v>
      </c>
      <c r="S51" s="74">
        <v>0</v>
      </c>
      <c r="W51">
        <v>6.03</v>
      </c>
      <c r="X51">
        <v>6.27</v>
      </c>
      <c r="Y51">
        <v>0</v>
      </c>
      <c r="Z51">
        <v>5.78</v>
      </c>
      <c r="AA51">
        <v>0.87</v>
      </c>
      <c r="AB51">
        <v>0</v>
      </c>
      <c r="AC51">
        <v>0</v>
      </c>
      <c r="AD51">
        <v>4.34</v>
      </c>
      <c r="AE51">
        <v>0</v>
      </c>
      <c r="AF51">
        <v>0</v>
      </c>
      <c r="AG51">
        <v>48.2</v>
      </c>
      <c r="AH51">
        <v>6.75</v>
      </c>
      <c r="AI51">
        <v>0</v>
      </c>
      <c r="AJ51">
        <v>0</v>
      </c>
      <c r="AK51">
        <v>11.57</v>
      </c>
      <c r="AL51">
        <v>100</v>
      </c>
      <c r="AM51">
        <v>96.4</v>
      </c>
      <c r="AN51">
        <v>1.66</v>
      </c>
      <c r="AO51">
        <v>8.19</v>
      </c>
      <c r="AP51">
        <v>96.4</v>
      </c>
      <c r="AQ51">
        <v>50</v>
      </c>
      <c r="AR51">
        <v>5.78</v>
      </c>
      <c r="AS51">
        <v>48.2</v>
      </c>
      <c r="AT51">
        <v>19.760000000000002</v>
      </c>
      <c r="AU51">
        <v>22.65</v>
      </c>
      <c r="AV51">
        <v>239.13</v>
      </c>
      <c r="AW51">
        <v>0</v>
      </c>
      <c r="AX51">
        <v>18.32</v>
      </c>
    </row>
    <row r="52" spans="1:50">
      <c r="A52" t="s">
        <v>368</v>
      </c>
      <c r="G52" t="s">
        <v>94</v>
      </c>
      <c r="H52" s="73">
        <v>290.07000000000005</v>
      </c>
      <c r="I52" s="46">
        <v>0</v>
      </c>
      <c r="J52" s="46">
        <v>1.66</v>
      </c>
      <c r="K52" s="46">
        <v>103.63000000000001</v>
      </c>
      <c r="L52" s="46">
        <v>11.89</v>
      </c>
      <c r="M52" s="74">
        <v>0</v>
      </c>
      <c r="N52" s="73">
        <v>239.13</v>
      </c>
      <c r="O52" s="46">
        <v>150</v>
      </c>
      <c r="P52" s="46">
        <v>0</v>
      </c>
      <c r="Q52" s="46">
        <v>0</v>
      </c>
      <c r="R52" s="46">
        <v>0</v>
      </c>
      <c r="S52" s="74">
        <v>0</v>
      </c>
      <c r="W52">
        <v>6.11</v>
      </c>
      <c r="X52">
        <v>6.27</v>
      </c>
      <c r="Y52">
        <v>0</v>
      </c>
      <c r="Z52">
        <v>5.78</v>
      </c>
      <c r="AA52">
        <v>0.87</v>
      </c>
      <c r="AB52">
        <v>0</v>
      </c>
      <c r="AC52">
        <v>0</v>
      </c>
      <c r="AD52">
        <v>4.34</v>
      </c>
      <c r="AE52">
        <v>0</v>
      </c>
      <c r="AF52">
        <v>0</v>
      </c>
      <c r="AG52">
        <v>48.2</v>
      </c>
      <c r="AH52">
        <v>6.75</v>
      </c>
      <c r="AI52">
        <v>0</v>
      </c>
      <c r="AJ52">
        <v>0</v>
      </c>
      <c r="AK52">
        <v>11.57</v>
      </c>
      <c r="AL52">
        <v>100</v>
      </c>
      <c r="AM52">
        <v>96.4</v>
      </c>
      <c r="AN52">
        <v>1.66</v>
      </c>
      <c r="AO52">
        <v>8.19</v>
      </c>
      <c r="AP52">
        <v>96.4</v>
      </c>
      <c r="AQ52">
        <v>50</v>
      </c>
      <c r="AR52">
        <v>5.78</v>
      </c>
      <c r="AS52">
        <v>48.2</v>
      </c>
      <c r="AT52">
        <v>19.760000000000002</v>
      </c>
      <c r="AU52">
        <v>22.65</v>
      </c>
      <c r="AV52">
        <v>239.13</v>
      </c>
      <c r="AW52">
        <v>0</v>
      </c>
      <c r="AX52">
        <v>18.32</v>
      </c>
    </row>
    <row r="53" spans="1:50">
      <c r="A53" t="s">
        <v>400</v>
      </c>
      <c r="G53" t="s">
        <v>95</v>
      </c>
      <c r="H53" s="73">
        <v>290.07000000000005</v>
      </c>
      <c r="I53" s="46">
        <v>0</v>
      </c>
      <c r="J53" s="46">
        <v>1.66</v>
      </c>
      <c r="K53" s="46">
        <v>103.63000000000001</v>
      </c>
      <c r="L53" s="46">
        <v>11.99</v>
      </c>
      <c r="M53" s="74">
        <v>0</v>
      </c>
      <c r="N53" s="73">
        <v>239.13</v>
      </c>
      <c r="O53" s="46">
        <v>150</v>
      </c>
      <c r="P53" s="46">
        <v>0</v>
      </c>
      <c r="Q53" s="46">
        <v>0</v>
      </c>
      <c r="R53" s="46">
        <v>0</v>
      </c>
      <c r="S53" s="74">
        <v>0</v>
      </c>
      <c r="W53">
        <v>6.21</v>
      </c>
      <c r="X53">
        <v>6.27</v>
      </c>
      <c r="Y53">
        <v>0</v>
      </c>
      <c r="Z53">
        <v>5.78</v>
      </c>
      <c r="AA53">
        <v>0.87</v>
      </c>
      <c r="AB53">
        <v>0</v>
      </c>
      <c r="AC53">
        <v>0</v>
      </c>
      <c r="AD53">
        <v>4.34</v>
      </c>
      <c r="AE53">
        <v>0</v>
      </c>
      <c r="AF53">
        <v>0</v>
      </c>
      <c r="AG53">
        <v>48.2</v>
      </c>
      <c r="AH53">
        <v>6.75</v>
      </c>
      <c r="AI53">
        <v>0</v>
      </c>
      <c r="AJ53">
        <v>0</v>
      </c>
      <c r="AK53">
        <v>11.57</v>
      </c>
      <c r="AL53">
        <v>100</v>
      </c>
      <c r="AM53">
        <v>96.4</v>
      </c>
      <c r="AN53">
        <v>1.66</v>
      </c>
      <c r="AO53">
        <v>8.19</v>
      </c>
      <c r="AP53">
        <v>96.4</v>
      </c>
      <c r="AQ53">
        <v>50</v>
      </c>
      <c r="AR53">
        <v>5.78</v>
      </c>
      <c r="AS53">
        <v>48.2</v>
      </c>
      <c r="AT53">
        <v>19.760000000000002</v>
      </c>
      <c r="AU53">
        <v>22.65</v>
      </c>
      <c r="AV53">
        <v>239.13</v>
      </c>
      <c r="AW53">
        <v>0</v>
      </c>
      <c r="AX53">
        <v>18.32</v>
      </c>
    </row>
    <row r="54" spans="1:50">
      <c r="A54" t="s">
        <v>399</v>
      </c>
      <c r="G54" t="s">
        <v>96</v>
      </c>
      <c r="H54" s="73">
        <v>290.07000000000005</v>
      </c>
      <c r="I54" s="46">
        <v>0</v>
      </c>
      <c r="J54" s="46">
        <v>1.66</v>
      </c>
      <c r="K54" s="46">
        <v>103.63000000000001</v>
      </c>
      <c r="L54" s="46">
        <v>11.879999999999999</v>
      </c>
      <c r="M54" s="74">
        <v>0</v>
      </c>
      <c r="N54" s="73">
        <v>239.13</v>
      </c>
      <c r="O54" s="46">
        <v>150</v>
      </c>
      <c r="P54" s="46">
        <v>0</v>
      </c>
      <c r="Q54" s="46">
        <v>0</v>
      </c>
      <c r="R54" s="46">
        <v>0</v>
      </c>
      <c r="S54" s="74">
        <v>0</v>
      </c>
      <c r="W54">
        <v>6.1</v>
      </c>
      <c r="X54">
        <v>6.27</v>
      </c>
      <c r="Y54">
        <v>0</v>
      </c>
      <c r="Z54">
        <v>5.78</v>
      </c>
      <c r="AA54">
        <v>0.87</v>
      </c>
      <c r="AB54">
        <v>0</v>
      </c>
      <c r="AC54">
        <v>0</v>
      </c>
      <c r="AD54">
        <v>4.34</v>
      </c>
      <c r="AE54">
        <v>0</v>
      </c>
      <c r="AF54">
        <v>0</v>
      </c>
      <c r="AG54">
        <v>48.2</v>
      </c>
      <c r="AH54">
        <v>6.75</v>
      </c>
      <c r="AI54">
        <v>0</v>
      </c>
      <c r="AJ54">
        <v>0</v>
      </c>
      <c r="AK54">
        <v>11.57</v>
      </c>
      <c r="AL54">
        <v>100</v>
      </c>
      <c r="AM54">
        <v>96.4</v>
      </c>
      <c r="AN54">
        <v>1.66</v>
      </c>
      <c r="AO54">
        <v>8.19</v>
      </c>
      <c r="AP54">
        <v>96.4</v>
      </c>
      <c r="AQ54">
        <v>50</v>
      </c>
      <c r="AR54">
        <v>5.78</v>
      </c>
      <c r="AS54">
        <v>48.2</v>
      </c>
      <c r="AT54">
        <v>19.760000000000002</v>
      </c>
      <c r="AU54">
        <v>22.65</v>
      </c>
      <c r="AV54">
        <v>239.13</v>
      </c>
      <c r="AW54">
        <v>0</v>
      </c>
      <c r="AX54">
        <v>18.32</v>
      </c>
    </row>
    <row r="55" spans="1:50">
      <c r="A55" t="s">
        <v>401</v>
      </c>
      <c r="G55" t="s">
        <v>97</v>
      </c>
      <c r="H55" s="73">
        <v>289.97000000000003</v>
      </c>
      <c r="I55" s="46">
        <v>0</v>
      </c>
      <c r="J55" s="46">
        <v>1.66</v>
      </c>
      <c r="K55" s="46">
        <v>103.63000000000001</v>
      </c>
      <c r="L55" s="46">
        <v>11.81</v>
      </c>
      <c r="M55" s="74">
        <v>0</v>
      </c>
      <c r="N55" s="73">
        <v>239.13</v>
      </c>
      <c r="O55" s="46">
        <v>150</v>
      </c>
      <c r="P55" s="46">
        <v>0</v>
      </c>
      <c r="Q55" s="46">
        <v>0</v>
      </c>
      <c r="R55" s="46">
        <v>0</v>
      </c>
      <c r="S55" s="74">
        <v>0</v>
      </c>
      <c r="W55">
        <v>6.03</v>
      </c>
      <c r="X55">
        <v>6.27</v>
      </c>
      <c r="Y55">
        <v>0</v>
      </c>
      <c r="Z55">
        <v>5.78</v>
      </c>
      <c r="AA55">
        <v>0.77</v>
      </c>
      <c r="AB55">
        <v>0</v>
      </c>
      <c r="AC55">
        <v>0</v>
      </c>
      <c r="AD55">
        <v>4.34</v>
      </c>
      <c r="AE55">
        <v>0</v>
      </c>
      <c r="AF55">
        <v>0</v>
      </c>
      <c r="AG55">
        <v>48.2</v>
      </c>
      <c r="AH55">
        <v>6.75</v>
      </c>
      <c r="AI55">
        <v>0</v>
      </c>
      <c r="AJ55">
        <v>0</v>
      </c>
      <c r="AK55">
        <v>11.57</v>
      </c>
      <c r="AL55">
        <v>100</v>
      </c>
      <c r="AM55">
        <v>96.4</v>
      </c>
      <c r="AN55">
        <v>1.66</v>
      </c>
      <c r="AO55">
        <v>8.19</v>
      </c>
      <c r="AP55">
        <v>96.4</v>
      </c>
      <c r="AQ55">
        <v>50</v>
      </c>
      <c r="AR55">
        <v>5.78</v>
      </c>
      <c r="AS55">
        <v>48.2</v>
      </c>
      <c r="AT55">
        <v>19.760000000000002</v>
      </c>
      <c r="AU55">
        <v>22.65</v>
      </c>
      <c r="AV55">
        <v>239.13</v>
      </c>
      <c r="AW55">
        <v>0</v>
      </c>
      <c r="AX55">
        <v>18.32</v>
      </c>
    </row>
    <row r="56" spans="1:50">
      <c r="A56" t="s">
        <v>401</v>
      </c>
      <c r="G56" t="s">
        <v>98</v>
      </c>
      <c r="H56" s="73">
        <v>289.97000000000003</v>
      </c>
      <c r="I56" s="46">
        <v>0</v>
      </c>
      <c r="J56" s="46">
        <v>1.66</v>
      </c>
      <c r="K56" s="46">
        <v>103.63000000000001</v>
      </c>
      <c r="L56" s="46">
        <v>11.56</v>
      </c>
      <c r="M56" s="74">
        <v>0</v>
      </c>
      <c r="N56" s="73">
        <v>239.13</v>
      </c>
      <c r="O56" s="46">
        <v>150</v>
      </c>
      <c r="P56" s="46">
        <v>0</v>
      </c>
      <c r="Q56" s="46">
        <v>0</v>
      </c>
      <c r="R56" s="46">
        <v>0</v>
      </c>
      <c r="S56" s="74">
        <v>0</v>
      </c>
      <c r="W56">
        <v>5.78</v>
      </c>
      <c r="X56">
        <v>6.27</v>
      </c>
      <c r="Y56">
        <v>0</v>
      </c>
      <c r="Z56">
        <v>5.78</v>
      </c>
      <c r="AA56">
        <v>0.77</v>
      </c>
      <c r="AB56">
        <v>0</v>
      </c>
      <c r="AC56">
        <v>0</v>
      </c>
      <c r="AD56">
        <v>4.34</v>
      </c>
      <c r="AE56">
        <v>0</v>
      </c>
      <c r="AF56">
        <v>0</v>
      </c>
      <c r="AG56">
        <v>48.2</v>
      </c>
      <c r="AH56">
        <v>6.75</v>
      </c>
      <c r="AI56">
        <v>0</v>
      </c>
      <c r="AJ56">
        <v>0</v>
      </c>
      <c r="AK56">
        <v>11.57</v>
      </c>
      <c r="AL56">
        <v>100</v>
      </c>
      <c r="AM56">
        <v>96.4</v>
      </c>
      <c r="AN56">
        <v>1.66</v>
      </c>
      <c r="AO56">
        <v>8.19</v>
      </c>
      <c r="AP56">
        <v>96.4</v>
      </c>
      <c r="AQ56">
        <v>50</v>
      </c>
      <c r="AR56">
        <v>5.78</v>
      </c>
      <c r="AS56">
        <v>48.2</v>
      </c>
      <c r="AT56">
        <v>19.760000000000002</v>
      </c>
      <c r="AU56">
        <v>22.65</v>
      </c>
      <c r="AV56">
        <v>239.13</v>
      </c>
      <c r="AW56">
        <v>0</v>
      </c>
      <c r="AX56">
        <v>18.32</v>
      </c>
    </row>
    <row r="57" spans="1:50">
      <c r="G57" t="s">
        <v>99</v>
      </c>
      <c r="H57" s="73">
        <v>289.97000000000003</v>
      </c>
      <c r="I57" s="46">
        <v>0</v>
      </c>
      <c r="J57" s="46">
        <v>1.66</v>
      </c>
      <c r="K57" s="46">
        <v>103.63000000000001</v>
      </c>
      <c r="L57" s="46">
        <v>11.45</v>
      </c>
      <c r="M57" s="74">
        <v>0</v>
      </c>
      <c r="N57" s="73">
        <v>239.13</v>
      </c>
      <c r="O57" s="46">
        <v>150</v>
      </c>
      <c r="P57" s="46">
        <v>0</v>
      </c>
      <c r="Q57" s="46">
        <v>0</v>
      </c>
      <c r="R57" s="46">
        <v>0</v>
      </c>
      <c r="S57" s="74">
        <v>0</v>
      </c>
      <c r="W57">
        <v>5.67</v>
      </c>
      <c r="X57">
        <v>6.27</v>
      </c>
      <c r="Y57">
        <v>0</v>
      </c>
      <c r="Z57">
        <v>5.78</v>
      </c>
      <c r="AA57">
        <v>0.77</v>
      </c>
      <c r="AB57">
        <v>0</v>
      </c>
      <c r="AC57">
        <v>0</v>
      </c>
      <c r="AD57">
        <v>4.34</v>
      </c>
      <c r="AE57">
        <v>0</v>
      </c>
      <c r="AF57">
        <v>0</v>
      </c>
      <c r="AG57">
        <v>48.2</v>
      </c>
      <c r="AH57">
        <v>6.75</v>
      </c>
      <c r="AI57">
        <v>0</v>
      </c>
      <c r="AJ57">
        <v>0</v>
      </c>
      <c r="AK57">
        <v>11.57</v>
      </c>
      <c r="AL57">
        <v>100</v>
      </c>
      <c r="AM57">
        <v>96.4</v>
      </c>
      <c r="AN57">
        <v>1.66</v>
      </c>
      <c r="AO57">
        <v>8.19</v>
      </c>
      <c r="AP57">
        <v>96.4</v>
      </c>
      <c r="AQ57">
        <v>50</v>
      </c>
      <c r="AR57">
        <v>5.78</v>
      </c>
      <c r="AS57">
        <v>48.2</v>
      </c>
      <c r="AT57">
        <v>19.760000000000002</v>
      </c>
      <c r="AU57">
        <v>22.65</v>
      </c>
      <c r="AV57">
        <v>239.13</v>
      </c>
      <c r="AW57">
        <v>0</v>
      </c>
      <c r="AX57">
        <v>18.32</v>
      </c>
    </row>
    <row r="58" spans="1:50">
      <c r="G58" t="s">
        <v>100</v>
      </c>
      <c r="H58" s="73">
        <v>289.97000000000003</v>
      </c>
      <c r="I58" s="46">
        <v>0</v>
      </c>
      <c r="J58" s="46">
        <v>1.66</v>
      </c>
      <c r="K58" s="46">
        <v>103.63000000000001</v>
      </c>
      <c r="L58" s="46">
        <v>11.23</v>
      </c>
      <c r="M58" s="74">
        <v>0</v>
      </c>
      <c r="N58" s="73">
        <v>239.13</v>
      </c>
      <c r="O58" s="46">
        <v>150</v>
      </c>
      <c r="P58" s="46">
        <v>0</v>
      </c>
      <c r="Q58" s="46">
        <v>0</v>
      </c>
      <c r="R58" s="46">
        <v>0</v>
      </c>
      <c r="S58" s="74">
        <v>0</v>
      </c>
      <c r="W58">
        <v>5.45</v>
      </c>
      <c r="X58">
        <v>6.27</v>
      </c>
      <c r="Y58">
        <v>0</v>
      </c>
      <c r="Z58">
        <v>5.78</v>
      </c>
      <c r="AA58">
        <v>0.77</v>
      </c>
      <c r="AB58">
        <v>0</v>
      </c>
      <c r="AC58">
        <v>0</v>
      </c>
      <c r="AD58">
        <v>4.34</v>
      </c>
      <c r="AE58">
        <v>0</v>
      </c>
      <c r="AF58">
        <v>0</v>
      </c>
      <c r="AG58">
        <v>48.2</v>
      </c>
      <c r="AH58">
        <v>6.75</v>
      </c>
      <c r="AI58">
        <v>0</v>
      </c>
      <c r="AJ58">
        <v>0</v>
      </c>
      <c r="AK58">
        <v>11.57</v>
      </c>
      <c r="AL58">
        <v>100</v>
      </c>
      <c r="AM58">
        <v>96.4</v>
      </c>
      <c r="AN58">
        <v>1.66</v>
      </c>
      <c r="AO58">
        <v>8.19</v>
      </c>
      <c r="AP58">
        <v>96.4</v>
      </c>
      <c r="AQ58">
        <v>50</v>
      </c>
      <c r="AR58">
        <v>5.78</v>
      </c>
      <c r="AS58">
        <v>48.2</v>
      </c>
      <c r="AT58">
        <v>19.760000000000002</v>
      </c>
      <c r="AU58">
        <v>22.65</v>
      </c>
      <c r="AV58">
        <v>239.13</v>
      </c>
      <c r="AW58">
        <v>0</v>
      </c>
      <c r="AX58">
        <v>18.32</v>
      </c>
    </row>
    <row r="59" spans="1:50">
      <c r="G59" t="s">
        <v>101</v>
      </c>
      <c r="H59" s="73">
        <v>289.97000000000003</v>
      </c>
      <c r="I59" s="46">
        <v>0</v>
      </c>
      <c r="J59" s="46">
        <v>1.66</v>
      </c>
      <c r="K59" s="46">
        <v>103.63000000000001</v>
      </c>
      <c r="L59" s="46">
        <v>10.93</v>
      </c>
      <c r="M59" s="74">
        <v>0</v>
      </c>
      <c r="N59" s="73">
        <v>239.13</v>
      </c>
      <c r="O59" s="46">
        <v>150</v>
      </c>
      <c r="P59" s="46">
        <v>0</v>
      </c>
      <c r="Q59" s="46">
        <v>0</v>
      </c>
      <c r="R59" s="46">
        <v>0</v>
      </c>
      <c r="S59" s="74">
        <v>0</v>
      </c>
      <c r="W59">
        <v>5.15</v>
      </c>
      <c r="X59">
        <v>6.27</v>
      </c>
      <c r="Y59">
        <v>0</v>
      </c>
      <c r="Z59">
        <v>5.78</v>
      </c>
      <c r="AA59">
        <v>0.77</v>
      </c>
      <c r="AB59">
        <v>0</v>
      </c>
      <c r="AC59">
        <v>0</v>
      </c>
      <c r="AD59">
        <v>4.34</v>
      </c>
      <c r="AE59">
        <v>0</v>
      </c>
      <c r="AF59">
        <v>0</v>
      </c>
      <c r="AG59">
        <v>48.2</v>
      </c>
      <c r="AH59">
        <v>6.75</v>
      </c>
      <c r="AI59">
        <v>0</v>
      </c>
      <c r="AJ59">
        <v>0</v>
      </c>
      <c r="AK59">
        <v>11.57</v>
      </c>
      <c r="AL59">
        <v>100</v>
      </c>
      <c r="AM59">
        <v>96.4</v>
      </c>
      <c r="AN59">
        <v>1.66</v>
      </c>
      <c r="AO59">
        <v>8.19</v>
      </c>
      <c r="AP59">
        <v>96.4</v>
      </c>
      <c r="AQ59">
        <v>50</v>
      </c>
      <c r="AR59">
        <v>5.78</v>
      </c>
      <c r="AS59">
        <v>48.2</v>
      </c>
      <c r="AT59">
        <v>19.760000000000002</v>
      </c>
      <c r="AU59">
        <v>22.65</v>
      </c>
      <c r="AV59">
        <v>239.13</v>
      </c>
      <c r="AW59">
        <v>0</v>
      </c>
      <c r="AX59">
        <v>18.32</v>
      </c>
    </row>
    <row r="60" spans="1:50">
      <c r="G60" t="s">
        <v>102</v>
      </c>
      <c r="H60" s="73">
        <v>289.97000000000003</v>
      </c>
      <c r="I60" s="46">
        <v>0</v>
      </c>
      <c r="J60" s="46">
        <v>1.66</v>
      </c>
      <c r="K60" s="46">
        <v>103.63000000000001</v>
      </c>
      <c r="L60" s="46">
        <v>10.690000000000001</v>
      </c>
      <c r="M60" s="74">
        <v>0</v>
      </c>
      <c r="N60" s="73">
        <v>239.13</v>
      </c>
      <c r="O60" s="46">
        <v>150</v>
      </c>
      <c r="P60" s="46">
        <v>0</v>
      </c>
      <c r="Q60" s="46">
        <v>0</v>
      </c>
      <c r="R60" s="46">
        <v>0</v>
      </c>
      <c r="S60" s="74">
        <v>0</v>
      </c>
      <c r="W60">
        <v>4.91</v>
      </c>
      <c r="X60">
        <v>6.27</v>
      </c>
      <c r="Y60">
        <v>0</v>
      </c>
      <c r="Z60">
        <v>5.78</v>
      </c>
      <c r="AA60">
        <v>0.77</v>
      </c>
      <c r="AB60">
        <v>0</v>
      </c>
      <c r="AC60">
        <v>0</v>
      </c>
      <c r="AD60">
        <v>4.34</v>
      </c>
      <c r="AE60">
        <v>0</v>
      </c>
      <c r="AF60">
        <v>0</v>
      </c>
      <c r="AG60">
        <v>48.2</v>
      </c>
      <c r="AH60">
        <v>6.75</v>
      </c>
      <c r="AI60">
        <v>0</v>
      </c>
      <c r="AJ60">
        <v>0</v>
      </c>
      <c r="AK60">
        <v>11.57</v>
      </c>
      <c r="AL60">
        <v>100</v>
      </c>
      <c r="AM60">
        <v>96.4</v>
      </c>
      <c r="AN60">
        <v>1.66</v>
      </c>
      <c r="AO60">
        <v>8.19</v>
      </c>
      <c r="AP60">
        <v>96.4</v>
      </c>
      <c r="AQ60">
        <v>50</v>
      </c>
      <c r="AR60">
        <v>5.78</v>
      </c>
      <c r="AS60">
        <v>48.2</v>
      </c>
      <c r="AT60">
        <v>19.760000000000002</v>
      </c>
      <c r="AU60">
        <v>22.65</v>
      </c>
      <c r="AV60">
        <v>239.13</v>
      </c>
      <c r="AW60">
        <v>0</v>
      </c>
      <c r="AX60">
        <v>18.32</v>
      </c>
    </row>
    <row r="61" spans="1:50">
      <c r="G61" t="s">
        <v>103</v>
      </c>
      <c r="H61" s="73">
        <v>289.97000000000003</v>
      </c>
      <c r="I61" s="46">
        <v>0</v>
      </c>
      <c r="J61" s="46">
        <v>1.66</v>
      </c>
      <c r="K61" s="46">
        <v>103.63000000000001</v>
      </c>
      <c r="L61" s="46">
        <v>10.46</v>
      </c>
      <c r="M61" s="74">
        <v>0</v>
      </c>
      <c r="N61" s="73">
        <v>239.13</v>
      </c>
      <c r="O61" s="46">
        <v>150</v>
      </c>
      <c r="P61" s="46">
        <v>0</v>
      </c>
      <c r="Q61" s="46">
        <v>0</v>
      </c>
      <c r="R61" s="46">
        <v>0</v>
      </c>
      <c r="S61" s="74">
        <v>0</v>
      </c>
      <c r="W61">
        <v>4.68</v>
      </c>
      <c r="X61">
        <v>6.27</v>
      </c>
      <c r="Y61">
        <v>0</v>
      </c>
      <c r="Z61">
        <v>5.78</v>
      </c>
      <c r="AA61">
        <v>0.77</v>
      </c>
      <c r="AB61">
        <v>0</v>
      </c>
      <c r="AC61">
        <v>0</v>
      </c>
      <c r="AD61">
        <v>4.34</v>
      </c>
      <c r="AE61">
        <v>0</v>
      </c>
      <c r="AF61">
        <v>0</v>
      </c>
      <c r="AG61">
        <v>48.2</v>
      </c>
      <c r="AH61">
        <v>6.75</v>
      </c>
      <c r="AI61">
        <v>0</v>
      </c>
      <c r="AJ61">
        <v>0</v>
      </c>
      <c r="AK61">
        <v>11.57</v>
      </c>
      <c r="AL61">
        <v>100</v>
      </c>
      <c r="AM61">
        <v>96.4</v>
      </c>
      <c r="AN61">
        <v>1.66</v>
      </c>
      <c r="AO61">
        <v>8.19</v>
      </c>
      <c r="AP61">
        <v>96.4</v>
      </c>
      <c r="AQ61">
        <v>50</v>
      </c>
      <c r="AR61">
        <v>5.78</v>
      </c>
      <c r="AS61">
        <v>48.2</v>
      </c>
      <c r="AT61">
        <v>19.760000000000002</v>
      </c>
      <c r="AU61">
        <v>22.65</v>
      </c>
      <c r="AV61">
        <v>239.13</v>
      </c>
      <c r="AW61">
        <v>0</v>
      </c>
      <c r="AX61">
        <v>18.32</v>
      </c>
    </row>
    <row r="62" spans="1:50">
      <c r="G62" t="s">
        <v>104</v>
      </c>
      <c r="H62" s="73">
        <v>289.97000000000003</v>
      </c>
      <c r="I62" s="46">
        <v>0</v>
      </c>
      <c r="J62" s="46">
        <v>1.66</v>
      </c>
      <c r="K62" s="46">
        <v>103.63000000000001</v>
      </c>
      <c r="L62" s="46">
        <v>10.280000000000001</v>
      </c>
      <c r="M62" s="74">
        <v>0</v>
      </c>
      <c r="N62" s="73">
        <v>239.13</v>
      </c>
      <c r="O62" s="46">
        <v>150</v>
      </c>
      <c r="P62" s="46">
        <v>0</v>
      </c>
      <c r="Q62" s="46">
        <v>0</v>
      </c>
      <c r="R62" s="46">
        <v>0</v>
      </c>
      <c r="S62" s="74">
        <v>0</v>
      </c>
      <c r="W62">
        <v>4.5</v>
      </c>
      <c r="X62">
        <v>6.27</v>
      </c>
      <c r="Y62">
        <v>0</v>
      </c>
      <c r="Z62">
        <v>5.78</v>
      </c>
      <c r="AA62">
        <v>0.77</v>
      </c>
      <c r="AB62">
        <v>0</v>
      </c>
      <c r="AC62">
        <v>0</v>
      </c>
      <c r="AD62">
        <v>4.34</v>
      </c>
      <c r="AE62">
        <v>0</v>
      </c>
      <c r="AF62">
        <v>0</v>
      </c>
      <c r="AG62">
        <v>48.2</v>
      </c>
      <c r="AH62">
        <v>6.75</v>
      </c>
      <c r="AI62">
        <v>0</v>
      </c>
      <c r="AJ62">
        <v>0</v>
      </c>
      <c r="AK62">
        <v>11.57</v>
      </c>
      <c r="AL62">
        <v>100</v>
      </c>
      <c r="AM62">
        <v>96.4</v>
      </c>
      <c r="AN62">
        <v>1.66</v>
      </c>
      <c r="AO62">
        <v>8.19</v>
      </c>
      <c r="AP62">
        <v>96.4</v>
      </c>
      <c r="AQ62">
        <v>50</v>
      </c>
      <c r="AR62">
        <v>5.78</v>
      </c>
      <c r="AS62">
        <v>48.2</v>
      </c>
      <c r="AT62">
        <v>19.760000000000002</v>
      </c>
      <c r="AU62">
        <v>22.65</v>
      </c>
      <c r="AV62">
        <v>239.13</v>
      </c>
      <c r="AW62">
        <v>0</v>
      </c>
      <c r="AX62">
        <v>18.32</v>
      </c>
    </row>
    <row r="63" spans="1:50">
      <c r="G63" t="s">
        <v>105</v>
      </c>
      <c r="H63" s="73">
        <v>289.87</v>
      </c>
      <c r="I63" s="46">
        <v>0</v>
      </c>
      <c r="J63" s="46">
        <v>1.56</v>
      </c>
      <c r="K63" s="46">
        <v>103.34</v>
      </c>
      <c r="L63" s="46">
        <v>9.76</v>
      </c>
      <c r="M63" s="74">
        <v>0</v>
      </c>
      <c r="N63" s="73">
        <v>239.13</v>
      </c>
      <c r="O63" s="46">
        <v>150</v>
      </c>
      <c r="P63" s="46">
        <v>0</v>
      </c>
      <c r="Q63" s="46">
        <v>0</v>
      </c>
      <c r="R63" s="46">
        <v>0</v>
      </c>
      <c r="S63" s="74">
        <v>0</v>
      </c>
      <c r="W63">
        <v>3.98</v>
      </c>
      <c r="X63">
        <v>6.27</v>
      </c>
      <c r="Y63">
        <v>0</v>
      </c>
      <c r="Z63">
        <v>5.78</v>
      </c>
      <c r="AA63">
        <v>0.67</v>
      </c>
      <c r="AB63">
        <v>0</v>
      </c>
      <c r="AC63">
        <v>0</v>
      </c>
      <c r="AD63">
        <v>4.34</v>
      </c>
      <c r="AE63">
        <v>0</v>
      </c>
      <c r="AF63">
        <v>0</v>
      </c>
      <c r="AG63">
        <v>48.2</v>
      </c>
      <c r="AH63">
        <v>6.75</v>
      </c>
      <c r="AI63">
        <v>0</v>
      </c>
      <c r="AJ63">
        <v>0</v>
      </c>
      <c r="AK63">
        <v>11.57</v>
      </c>
      <c r="AL63">
        <v>100</v>
      </c>
      <c r="AM63">
        <v>96.4</v>
      </c>
      <c r="AN63">
        <v>1.56</v>
      </c>
      <c r="AO63">
        <v>8.19</v>
      </c>
      <c r="AP63">
        <v>96.4</v>
      </c>
      <c r="AQ63">
        <v>50</v>
      </c>
      <c r="AR63">
        <v>5.78</v>
      </c>
      <c r="AS63">
        <v>48.2</v>
      </c>
      <c r="AT63">
        <v>19.47</v>
      </c>
      <c r="AU63">
        <v>22.65</v>
      </c>
      <c r="AV63">
        <v>239.13</v>
      </c>
      <c r="AW63">
        <v>0</v>
      </c>
      <c r="AX63">
        <v>18.32</v>
      </c>
    </row>
    <row r="64" spans="1:50">
      <c r="G64" t="s">
        <v>106</v>
      </c>
      <c r="H64" s="73">
        <v>289.87</v>
      </c>
      <c r="I64" s="46">
        <v>0</v>
      </c>
      <c r="J64" s="46">
        <v>1.56</v>
      </c>
      <c r="K64" s="46">
        <v>99.399999999999991</v>
      </c>
      <c r="L64" s="46">
        <v>9.2800000000000011</v>
      </c>
      <c r="M64" s="74">
        <v>0</v>
      </c>
      <c r="N64" s="73">
        <v>239.13</v>
      </c>
      <c r="O64" s="46">
        <v>150</v>
      </c>
      <c r="P64" s="46">
        <v>0</v>
      </c>
      <c r="Q64" s="46">
        <v>0</v>
      </c>
      <c r="R64" s="46">
        <v>0</v>
      </c>
      <c r="S64" s="74">
        <v>0</v>
      </c>
      <c r="W64">
        <v>3.5</v>
      </c>
      <c r="X64">
        <v>6.27</v>
      </c>
      <c r="Y64">
        <v>0</v>
      </c>
      <c r="Z64">
        <v>5.78</v>
      </c>
      <c r="AA64">
        <v>0.67</v>
      </c>
      <c r="AB64">
        <v>0</v>
      </c>
      <c r="AC64">
        <v>0</v>
      </c>
      <c r="AD64">
        <v>4.34</v>
      </c>
      <c r="AE64">
        <v>0</v>
      </c>
      <c r="AF64">
        <v>0</v>
      </c>
      <c r="AG64">
        <v>48.2</v>
      </c>
      <c r="AH64">
        <v>6.75</v>
      </c>
      <c r="AI64">
        <v>0</v>
      </c>
      <c r="AJ64">
        <v>0</v>
      </c>
      <c r="AK64">
        <v>11.57</v>
      </c>
      <c r="AL64">
        <v>100</v>
      </c>
      <c r="AM64">
        <v>96.4</v>
      </c>
      <c r="AN64">
        <v>1.56</v>
      </c>
      <c r="AO64">
        <v>8.19</v>
      </c>
      <c r="AP64">
        <v>96.4</v>
      </c>
      <c r="AQ64">
        <v>50</v>
      </c>
      <c r="AR64">
        <v>5.78</v>
      </c>
      <c r="AS64">
        <v>48.2</v>
      </c>
      <c r="AT64">
        <v>16.39</v>
      </c>
      <c r="AU64">
        <v>21.79</v>
      </c>
      <c r="AV64">
        <v>239.13</v>
      </c>
      <c r="AW64">
        <v>0</v>
      </c>
      <c r="AX64">
        <v>18.32</v>
      </c>
    </row>
    <row r="65" spans="7:50">
      <c r="G65" t="s">
        <v>107</v>
      </c>
      <c r="H65" s="73">
        <v>289.87</v>
      </c>
      <c r="I65" s="46">
        <v>0</v>
      </c>
      <c r="J65" s="46">
        <v>1.56</v>
      </c>
      <c r="K65" s="46">
        <v>95.06</v>
      </c>
      <c r="L65" s="46">
        <v>9.0500000000000007</v>
      </c>
      <c r="M65" s="74">
        <v>0</v>
      </c>
      <c r="N65" s="73">
        <v>239.13</v>
      </c>
      <c r="O65" s="46">
        <v>150</v>
      </c>
      <c r="P65" s="46">
        <v>0</v>
      </c>
      <c r="Q65" s="46">
        <v>0</v>
      </c>
      <c r="R65" s="46">
        <v>0</v>
      </c>
      <c r="S65" s="74">
        <v>0</v>
      </c>
      <c r="W65">
        <v>3.27</v>
      </c>
      <c r="X65">
        <v>6.27</v>
      </c>
      <c r="Y65">
        <v>0</v>
      </c>
      <c r="Z65">
        <v>5.78</v>
      </c>
      <c r="AA65">
        <v>0.67</v>
      </c>
      <c r="AB65">
        <v>0</v>
      </c>
      <c r="AC65">
        <v>0</v>
      </c>
      <c r="AD65">
        <v>4.34</v>
      </c>
      <c r="AE65">
        <v>0</v>
      </c>
      <c r="AF65">
        <v>0</v>
      </c>
      <c r="AG65">
        <v>48.2</v>
      </c>
      <c r="AH65">
        <v>6.75</v>
      </c>
      <c r="AI65">
        <v>0</v>
      </c>
      <c r="AJ65">
        <v>0</v>
      </c>
      <c r="AK65">
        <v>11.57</v>
      </c>
      <c r="AL65">
        <v>100</v>
      </c>
      <c r="AM65">
        <v>96.4</v>
      </c>
      <c r="AN65">
        <v>1.56</v>
      </c>
      <c r="AO65">
        <v>8.19</v>
      </c>
      <c r="AP65">
        <v>96.4</v>
      </c>
      <c r="AQ65">
        <v>50</v>
      </c>
      <c r="AR65">
        <v>5.78</v>
      </c>
      <c r="AS65">
        <v>48.2</v>
      </c>
      <c r="AT65">
        <v>14.46</v>
      </c>
      <c r="AU65">
        <v>19.38</v>
      </c>
      <c r="AV65">
        <v>239.13</v>
      </c>
      <c r="AW65">
        <v>0</v>
      </c>
      <c r="AX65">
        <v>18.32</v>
      </c>
    </row>
    <row r="66" spans="7:50">
      <c r="G66" t="s">
        <v>108</v>
      </c>
      <c r="H66" s="73">
        <v>289.87</v>
      </c>
      <c r="I66" s="46">
        <v>0</v>
      </c>
      <c r="J66" s="46">
        <v>1.56</v>
      </c>
      <c r="K66" s="46">
        <v>90.33</v>
      </c>
      <c r="L66" s="46">
        <v>8.56</v>
      </c>
      <c r="M66" s="74">
        <v>0</v>
      </c>
      <c r="N66" s="73">
        <v>239.13</v>
      </c>
      <c r="O66" s="46">
        <v>150</v>
      </c>
      <c r="P66" s="46">
        <v>0</v>
      </c>
      <c r="Q66" s="46">
        <v>0</v>
      </c>
      <c r="R66" s="46">
        <v>0</v>
      </c>
      <c r="S66" s="74">
        <v>0</v>
      </c>
      <c r="W66">
        <v>2.78</v>
      </c>
      <c r="X66">
        <v>6.27</v>
      </c>
      <c r="Y66">
        <v>0</v>
      </c>
      <c r="Z66">
        <v>5.78</v>
      </c>
      <c r="AA66">
        <v>0.67</v>
      </c>
      <c r="AB66">
        <v>0</v>
      </c>
      <c r="AC66">
        <v>0</v>
      </c>
      <c r="AD66">
        <v>4.34</v>
      </c>
      <c r="AE66">
        <v>0</v>
      </c>
      <c r="AF66">
        <v>0</v>
      </c>
      <c r="AG66">
        <v>48.2</v>
      </c>
      <c r="AH66">
        <v>6.75</v>
      </c>
      <c r="AI66">
        <v>0</v>
      </c>
      <c r="AJ66">
        <v>0</v>
      </c>
      <c r="AK66">
        <v>11.57</v>
      </c>
      <c r="AL66">
        <v>100</v>
      </c>
      <c r="AM66">
        <v>96.4</v>
      </c>
      <c r="AN66">
        <v>1.56</v>
      </c>
      <c r="AO66">
        <v>8.19</v>
      </c>
      <c r="AP66">
        <v>96.4</v>
      </c>
      <c r="AQ66">
        <v>50</v>
      </c>
      <c r="AR66">
        <v>5.78</v>
      </c>
      <c r="AS66">
        <v>48.2</v>
      </c>
      <c r="AT66">
        <v>12.53</v>
      </c>
      <c r="AU66">
        <v>16.579999999999998</v>
      </c>
      <c r="AV66">
        <v>239.13</v>
      </c>
      <c r="AW66">
        <v>0</v>
      </c>
      <c r="AX66">
        <v>18.32</v>
      </c>
    </row>
    <row r="67" spans="7:50">
      <c r="G67" t="s">
        <v>109</v>
      </c>
      <c r="H67" s="73">
        <v>289.68</v>
      </c>
      <c r="I67" s="46">
        <v>0</v>
      </c>
      <c r="J67" s="46">
        <v>1.66</v>
      </c>
      <c r="K67" s="46">
        <v>86.759999999999991</v>
      </c>
      <c r="L67" s="46">
        <v>8.07</v>
      </c>
      <c r="M67" s="74">
        <v>0</v>
      </c>
      <c r="N67" s="73">
        <v>239.13</v>
      </c>
      <c r="O67" s="46">
        <v>150</v>
      </c>
      <c r="P67" s="46">
        <v>0</v>
      </c>
      <c r="Q67" s="46">
        <v>0</v>
      </c>
      <c r="R67" s="46">
        <v>0</v>
      </c>
      <c r="S67" s="74">
        <v>0</v>
      </c>
      <c r="W67">
        <v>2.29</v>
      </c>
      <c r="X67">
        <v>6.27</v>
      </c>
      <c r="Y67">
        <v>0</v>
      </c>
      <c r="Z67">
        <v>5.78</v>
      </c>
      <c r="AA67">
        <v>0.48</v>
      </c>
      <c r="AB67">
        <v>0</v>
      </c>
      <c r="AC67">
        <v>0</v>
      </c>
      <c r="AD67">
        <v>4.34</v>
      </c>
      <c r="AE67">
        <v>0</v>
      </c>
      <c r="AF67">
        <v>0</v>
      </c>
      <c r="AG67">
        <v>48.2</v>
      </c>
      <c r="AH67">
        <v>6.75</v>
      </c>
      <c r="AI67">
        <v>0</v>
      </c>
      <c r="AJ67">
        <v>0</v>
      </c>
      <c r="AK67">
        <v>11.57</v>
      </c>
      <c r="AL67">
        <v>100</v>
      </c>
      <c r="AM67">
        <v>96.4</v>
      </c>
      <c r="AN67">
        <v>1.66</v>
      </c>
      <c r="AO67">
        <v>8.19</v>
      </c>
      <c r="AP67">
        <v>96.4</v>
      </c>
      <c r="AQ67">
        <v>50</v>
      </c>
      <c r="AR67">
        <v>5.78</v>
      </c>
      <c r="AS67">
        <v>48.2</v>
      </c>
      <c r="AT67">
        <v>10.6</v>
      </c>
      <c r="AU67">
        <v>14.94</v>
      </c>
      <c r="AV67">
        <v>239.13</v>
      </c>
      <c r="AW67">
        <v>0</v>
      </c>
      <c r="AX67">
        <v>18.32</v>
      </c>
    </row>
    <row r="68" spans="7:50">
      <c r="G68" t="s">
        <v>110</v>
      </c>
      <c r="H68" s="73">
        <v>289.68</v>
      </c>
      <c r="I68" s="46">
        <v>0</v>
      </c>
      <c r="J68" s="46">
        <v>1.66</v>
      </c>
      <c r="K68" s="46">
        <v>50.61</v>
      </c>
      <c r="L68" s="46">
        <v>7.65</v>
      </c>
      <c r="M68" s="74">
        <v>0</v>
      </c>
      <c r="N68" s="73">
        <v>239.13</v>
      </c>
      <c r="O68" s="46">
        <v>150</v>
      </c>
      <c r="P68" s="46">
        <v>0</v>
      </c>
      <c r="Q68" s="46">
        <v>0</v>
      </c>
      <c r="R68" s="46">
        <v>0</v>
      </c>
      <c r="S68" s="74">
        <v>0</v>
      </c>
      <c r="W68">
        <v>1.87</v>
      </c>
      <c r="X68">
        <v>0</v>
      </c>
      <c r="Y68">
        <v>0</v>
      </c>
      <c r="Z68">
        <v>5.78</v>
      </c>
      <c r="AA68">
        <v>0.48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48.2</v>
      </c>
      <c r="AH68">
        <v>6.75</v>
      </c>
      <c r="AI68">
        <v>0</v>
      </c>
      <c r="AJ68">
        <v>0</v>
      </c>
      <c r="AK68">
        <v>11.57</v>
      </c>
      <c r="AL68">
        <v>100</v>
      </c>
      <c r="AM68">
        <v>96.4</v>
      </c>
      <c r="AN68">
        <v>1.66</v>
      </c>
      <c r="AO68">
        <v>8.19</v>
      </c>
      <c r="AP68">
        <v>96.4</v>
      </c>
      <c r="AQ68">
        <v>50</v>
      </c>
      <c r="AR68">
        <v>5.78</v>
      </c>
      <c r="AS68">
        <v>48.2</v>
      </c>
      <c r="AT68">
        <v>0</v>
      </c>
      <c r="AU68">
        <v>0</v>
      </c>
      <c r="AV68">
        <v>239.13</v>
      </c>
      <c r="AW68">
        <v>0</v>
      </c>
      <c r="AX68">
        <v>18.32</v>
      </c>
    </row>
    <row r="69" spans="7:50">
      <c r="G69" t="s">
        <v>111</v>
      </c>
      <c r="H69" s="73">
        <v>289.68</v>
      </c>
      <c r="I69" s="46">
        <v>0</v>
      </c>
      <c r="J69" s="46">
        <v>1.66</v>
      </c>
      <c r="K69" s="46">
        <v>50.61</v>
      </c>
      <c r="L69" s="46">
        <v>7.25</v>
      </c>
      <c r="M69" s="74">
        <v>0</v>
      </c>
      <c r="N69" s="73">
        <v>239.13</v>
      </c>
      <c r="O69" s="46">
        <v>150</v>
      </c>
      <c r="P69" s="46">
        <v>0</v>
      </c>
      <c r="Q69" s="46">
        <v>0</v>
      </c>
      <c r="R69" s="46">
        <v>0</v>
      </c>
      <c r="S69" s="74">
        <v>0</v>
      </c>
      <c r="W69">
        <v>1.47</v>
      </c>
      <c r="X69">
        <v>0</v>
      </c>
      <c r="Y69">
        <v>0</v>
      </c>
      <c r="Z69">
        <v>5.78</v>
      </c>
      <c r="AA69">
        <v>0.48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48.2</v>
      </c>
      <c r="AH69">
        <v>6.75</v>
      </c>
      <c r="AI69">
        <v>0</v>
      </c>
      <c r="AJ69">
        <v>0</v>
      </c>
      <c r="AK69">
        <v>11.57</v>
      </c>
      <c r="AL69">
        <v>100</v>
      </c>
      <c r="AM69">
        <v>96.4</v>
      </c>
      <c r="AN69">
        <v>1.66</v>
      </c>
      <c r="AO69">
        <v>8.19</v>
      </c>
      <c r="AP69">
        <v>96.4</v>
      </c>
      <c r="AQ69">
        <v>50</v>
      </c>
      <c r="AR69">
        <v>5.78</v>
      </c>
      <c r="AS69">
        <v>48.2</v>
      </c>
      <c r="AT69">
        <v>0</v>
      </c>
      <c r="AU69">
        <v>0</v>
      </c>
      <c r="AV69">
        <v>239.13</v>
      </c>
      <c r="AW69">
        <v>0</v>
      </c>
      <c r="AX69">
        <v>18.32</v>
      </c>
    </row>
    <row r="70" spans="7:50">
      <c r="G70" t="s">
        <v>112</v>
      </c>
      <c r="H70" s="73">
        <v>289.68</v>
      </c>
      <c r="I70" s="46">
        <v>0</v>
      </c>
      <c r="J70" s="46">
        <v>1.66</v>
      </c>
      <c r="K70" s="46">
        <v>50.61</v>
      </c>
      <c r="L70" s="46">
        <v>6.86</v>
      </c>
      <c r="M70" s="74">
        <v>0</v>
      </c>
      <c r="N70" s="73">
        <v>239.13</v>
      </c>
      <c r="O70" s="46">
        <v>150</v>
      </c>
      <c r="P70" s="46">
        <v>0</v>
      </c>
      <c r="Q70" s="46">
        <v>0</v>
      </c>
      <c r="R70" s="46">
        <v>0</v>
      </c>
      <c r="S70" s="74">
        <v>0</v>
      </c>
      <c r="W70">
        <v>1.08</v>
      </c>
      <c r="X70">
        <v>0</v>
      </c>
      <c r="Y70">
        <v>0</v>
      </c>
      <c r="Z70">
        <v>5.78</v>
      </c>
      <c r="AA70">
        <v>0.48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48.2</v>
      </c>
      <c r="AH70">
        <v>6.75</v>
      </c>
      <c r="AI70">
        <v>0</v>
      </c>
      <c r="AJ70">
        <v>0</v>
      </c>
      <c r="AK70">
        <v>11.57</v>
      </c>
      <c r="AL70">
        <v>100</v>
      </c>
      <c r="AM70">
        <v>96.4</v>
      </c>
      <c r="AN70">
        <v>1.66</v>
      </c>
      <c r="AO70">
        <v>8.19</v>
      </c>
      <c r="AP70">
        <v>96.4</v>
      </c>
      <c r="AQ70">
        <v>50</v>
      </c>
      <c r="AR70">
        <v>5.78</v>
      </c>
      <c r="AS70">
        <v>48.2</v>
      </c>
      <c r="AT70">
        <v>0</v>
      </c>
      <c r="AU70">
        <v>0</v>
      </c>
      <c r="AV70">
        <v>239.13</v>
      </c>
      <c r="AW70">
        <v>0</v>
      </c>
      <c r="AX70">
        <v>18.32</v>
      </c>
    </row>
    <row r="71" spans="7:50">
      <c r="G71" t="s">
        <v>113</v>
      </c>
      <c r="H71" s="73">
        <v>427.53000000000003</v>
      </c>
      <c r="I71" s="46">
        <v>0</v>
      </c>
      <c r="J71" s="46">
        <v>1.66</v>
      </c>
      <c r="K71" s="46">
        <v>50.61</v>
      </c>
      <c r="L71" s="46">
        <v>6.4700000000000006</v>
      </c>
      <c r="M71" s="74">
        <v>0</v>
      </c>
      <c r="N71" s="73">
        <v>239.13</v>
      </c>
      <c r="O71" s="46">
        <v>150</v>
      </c>
      <c r="P71" s="46">
        <v>0</v>
      </c>
      <c r="Q71" s="46">
        <v>0</v>
      </c>
      <c r="R71" s="46">
        <v>0</v>
      </c>
      <c r="S71" s="74">
        <v>0</v>
      </c>
      <c r="W71">
        <v>0.69</v>
      </c>
      <c r="X71">
        <v>0</v>
      </c>
      <c r="Y71">
        <v>0</v>
      </c>
      <c r="Z71">
        <v>5.78</v>
      </c>
      <c r="AA71">
        <v>0.48</v>
      </c>
      <c r="AB71">
        <v>0</v>
      </c>
      <c r="AC71">
        <v>0</v>
      </c>
      <c r="AD71">
        <v>0</v>
      </c>
      <c r="AE71">
        <v>0</v>
      </c>
      <c r="AF71">
        <v>99.29</v>
      </c>
      <c r="AG71">
        <v>48.2</v>
      </c>
      <c r="AH71">
        <v>6.75</v>
      </c>
      <c r="AI71">
        <v>38.56</v>
      </c>
      <c r="AJ71">
        <v>0</v>
      </c>
      <c r="AK71">
        <v>11.57</v>
      </c>
      <c r="AL71">
        <v>100</v>
      </c>
      <c r="AM71">
        <v>96.4</v>
      </c>
      <c r="AN71">
        <v>1.66</v>
      </c>
      <c r="AO71">
        <v>8.19</v>
      </c>
      <c r="AP71">
        <v>96.4</v>
      </c>
      <c r="AQ71">
        <v>50</v>
      </c>
      <c r="AR71">
        <v>5.78</v>
      </c>
      <c r="AS71">
        <v>48.2</v>
      </c>
      <c r="AT71">
        <v>0</v>
      </c>
      <c r="AU71">
        <v>0</v>
      </c>
      <c r="AV71">
        <v>239.13</v>
      </c>
      <c r="AW71">
        <v>0</v>
      </c>
      <c r="AX71">
        <v>18.32</v>
      </c>
    </row>
    <row r="72" spans="7:50">
      <c r="G72" t="s">
        <v>114</v>
      </c>
      <c r="H72" s="73">
        <v>427.53000000000003</v>
      </c>
      <c r="I72" s="46">
        <v>0</v>
      </c>
      <c r="J72" s="46">
        <v>1.66</v>
      </c>
      <c r="K72" s="46">
        <v>50.61</v>
      </c>
      <c r="L72" s="46">
        <v>6.1800000000000006</v>
      </c>
      <c r="M72" s="74">
        <v>0</v>
      </c>
      <c r="N72" s="73">
        <v>239.13</v>
      </c>
      <c r="O72" s="46">
        <v>150</v>
      </c>
      <c r="P72" s="46">
        <v>0</v>
      </c>
      <c r="Q72" s="46">
        <v>0</v>
      </c>
      <c r="R72" s="46">
        <v>0</v>
      </c>
      <c r="S72" s="74">
        <v>0</v>
      </c>
      <c r="W72">
        <v>0.4</v>
      </c>
      <c r="X72">
        <v>0</v>
      </c>
      <c r="Y72">
        <v>0</v>
      </c>
      <c r="Z72">
        <v>5.78</v>
      </c>
      <c r="AA72">
        <v>0.48</v>
      </c>
      <c r="AB72">
        <v>0</v>
      </c>
      <c r="AC72">
        <v>0</v>
      </c>
      <c r="AD72">
        <v>0</v>
      </c>
      <c r="AE72">
        <v>0</v>
      </c>
      <c r="AF72">
        <v>99.29</v>
      </c>
      <c r="AG72">
        <v>48.2</v>
      </c>
      <c r="AH72">
        <v>6.75</v>
      </c>
      <c r="AI72">
        <v>38.56</v>
      </c>
      <c r="AJ72">
        <v>0</v>
      </c>
      <c r="AK72">
        <v>11.57</v>
      </c>
      <c r="AL72">
        <v>100</v>
      </c>
      <c r="AM72">
        <v>96.4</v>
      </c>
      <c r="AN72">
        <v>1.66</v>
      </c>
      <c r="AO72">
        <v>8.19</v>
      </c>
      <c r="AP72">
        <v>96.4</v>
      </c>
      <c r="AQ72">
        <v>50</v>
      </c>
      <c r="AR72">
        <v>5.78</v>
      </c>
      <c r="AS72">
        <v>48.2</v>
      </c>
      <c r="AT72">
        <v>0</v>
      </c>
      <c r="AU72">
        <v>0</v>
      </c>
      <c r="AV72">
        <v>239.13</v>
      </c>
      <c r="AW72">
        <v>0</v>
      </c>
      <c r="AX72">
        <v>18.32</v>
      </c>
    </row>
    <row r="73" spans="7:50">
      <c r="G73" t="s">
        <v>115</v>
      </c>
      <c r="H73" s="73">
        <v>427.53000000000003</v>
      </c>
      <c r="I73" s="46">
        <v>0</v>
      </c>
      <c r="J73" s="46">
        <v>1.66</v>
      </c>
      <c r="K73" s="46">
        <v>50.61</v>
      </c>
      <c r="L73" s="46">
        <v>5.98</v>
      </c>
      <c r="M73" s="74">
        <v>0</v>
      </c>
      <c r="N73" s="73">
        <v>239.13</v>
      </c>
      <c r="O73" s="46">
        <v>150</v>
      </c>
      <c r="P73" s="46">
        <v>0</v>
      </c>
      <c r="Q73" s="46">
        <v>0</v>
      </c>
      <c r="R73" s="46">
        <v>0</v>
      </c>
      <c r="S73" s="74">
        <v>0</v>
      </c>
      <c r="W73">
        <v>0.2</v>
      </c>
      <c r="X73">
        <v>0</v>
      </c>
      <c r="Y73">
        <v>0</v>
      </c>
      <c r="Z73">
        <v>5.78</v>
      </c>
      <c r="AA73">
        <v>0.48</v>
      </c>
      <c r="AB73">
        <v>0</v>
      </c>
      <c r="AC73">
        <v>0</v>
      </c>
      <c r="AD73">
        <v>0</v>
      </c>
      <c r="AE73">
        <v>0</v>
      </c>
      <c r="AF73">
        <v>99.29</v>
      </c>
      <c r="AG73">
        <v>48.2</v>
      </c>
      <c r="AH73">
        <v>6.75</v>
      </c>
      <c r="AI73">
        <v>38.56</v>
      </c>
      <c r="AJ73">
        <v>0</v>
      </c>
      <c r="AK73">
        <v>11.57</v>
      </c>
      <c r="AL73">
        <v>100</v>
      </c>
      <c r="AM73">
        <v>96.4</v>
      </c>
      <c r="AN73">
        <v>1.66</v>
      </c>
      <c r="AO73">
        <v>8.19</v>
      </c>
      <c r="AP73">
        <v>96.4</v>
      </c>
      <c r="AQ73">
        <v>50</v>
      </c>
      <c r="AR73">
        <v>5.78</v>
      </c>
      <c r="AS73">
        <v>48.2</v>
      </c>
      <c r="AT73">
        <v>0</v>
      </c>
      <c r="AU73">
        <v>0</v>
      </c>
      <c r="AV73">
        <v>239.13</v>
      </c>
      <c r="AW73">
        <v>0</v>
      </c>
      <c r="AX73">
        <v>18.32</v>
      </c>
    </row>
    <row r="74" spans="7:50">
      <c r="G74" t="s">
        <v>116</v>
      </c>
      <c r="H74" s="73">
        <v>427.53000000000003</v>
      </c>
      <c r="I74" s="46">
        <v>0</v>
      </c>
      <c r="J74" s="46">
        <v>1.66</v>
      </c>
      <c r="K74" s="46">
        <v>50.61</v>
      </c>
      <c r="L74" s="46">
        <v>5.78</v>
      </c>
      <c r="M74" s="74">
        <v>0</v>
      </c>
      <c r="N74" s="73">
        <v>239.13</v>
      </c>
      <c r="O74" s="46">
        <v>150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5.78</v>
      </c>
      <c r="AA74">
        <v>0.48</v>
      </c>
      <c r="AB74">
        <v>0</v>
      </c>
      <c r="AC74">
        <v>0</v>
      </c>
      <c r="AD74">
        <v>0</v>
      </c>
      <c r="AE74">
        <v>0</v>
      </c>
      <c r="AF74">
        <v>99.29</v>
      </c>
      <c r="AG74">
        <v>48.2</v>
      </c>
      <c r="AH74">
        <v>6.75</v>
      </c>
      <c r="AI74">
        <v>38.56</v>
      </c>
      <c r="AJ74">
        <v>0</v>
      </c>
      <c r="AK74">
        <v>11.57</v>
      </c>
      <c r="AL74">
        <v>100</v>
      </c>
      <c r="AM74">
        <v>96.4</v>
      </c>
      <c r="AN74">
        <v>1.66</v>
      </c>
      <c r="AO74">
        <v>8.19</v>
      </c>
      <c r="AP74">
        <v>96.4</v>
      </c>
      <c r="AQ74">
        <v>50</v>
      </c>
      <c r="AR74">
        <v>5.78</v>
      </c>
      <c r="AS74">
        <v>48.2</v>
      </c>
      <c r="AT74">
        <v>0</v>
      </c>
      <c r="AU74">
        <v>0</v>
      </c>
      <c r="AV74">
        <v>239.13</v>
      </c>
      <c r="AW74">
        <v>0</v>
      </c>
      <c r="AX74">
        <v>18.32</v>
      </c>
    </row>
    <row r="75" spans="7:50">
      <c r="G75" t="s">
        <v>117</v>
      </c>
      <c r="H75" s="73">
        <v>427.53000000000003</v>
      </c>
      <c r="I75" s="46">
        <v>0</v>
      </c>
      <c r="J75" s="46">
        <v>1.66</v>
      </c>
      <c r="K75" s="46">
        <v>50.61</v>
      </c>
      <c r="L75" s="46">
        <v>5.78</v>
      </c>
      <c r="M75" s="74">
        <v>0</v>
      </c>
      <c r="N75" s="73">
        <v>238.48</v>
      </c>
      <c r="O75" s="46">
        <v>150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0</v>
      </c>
      <c r="Y75">
        <v>0</v>
      </c>
      <c r="Z75">
        <v>5.78</v>
      </c>
      <c r="AA75">
        <v>0.48</v>
      </c>
      <c r="AB75">
        <v>25</v>
      </c>
      <c r="AC75">
        <v>55</v>
      </c>
      <c r="AD75">
        <v>0</v>
      </c>
      <c r="AE75">
        <v>0</v>
      </c>
      <c r="AF75">
        <v>99.29</v>
      </c>
      <c r="AG75">
        <v>48.2</v>
      </c>
      <c r="AH75">
        <v>6.75</v>
      </c>
      <c r="AI75">
        <v>38.56</v>
      </c>
      <c r="AJ75">
        <v>0</v>
      </c>
      <c r="AK75">
        <v>11.57</v>
      </c>
      <c r="AL75">
        <v>100</v>
      </c>
      <c r="AM75">
        <v>96.4</v>
      </c>
      <c r="AN75">
        <v>1.66</v>
      </c>
      <c r="AO75">
        <v>8.19</v>
      </c>
      <c r="AP75">
        <v>96.4</v>
      </c>
      <c r="AQ75">
        <v>50</v>
      </c>
      <c r="AR75">
        <v>5.78</v>
      </c>
      <c r="AS75">
        <v>48.2</v>
      </c>
      <c r="AT75">
        <v>0</v>
      </c>
      <c r="AU75">
        <v>0</v>
      </c>
      <c r="AV75">
        <v>158.47999999999999</v>
      </c>
      <c r="AW75">
        <v>0</v>
      </c>
      <c r="AX75">
        <v>18.32</v>
      </c>
    </row>
    <row r="76" spans="7:50">
      <c r="G76" t="s">
        <v>118</v>
      </c>
      <c r="H76" s="73">
        <v>427.53000000000003</v>
      </c>
      <c r="I76" s="46">
        <v>0</v>
      </c>
      <c r="J76" s="46">
        <v>1.66</v>
      </c>
      <c r="K76" s="46">
        <v>50.61</v>
      </c>
      <c r="L76" s="46">
        <v>5.78</v>
      </c>
      <c r="M76" s="74">
        <v>0</v>
      </c>
      <c r="N76" s="73">
        <v>238.48</v>
      </c>
      <c r="O76" s="46">
        <v>150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0</v>
      </c>
      <c r="Y76">
        <v>0</v>
      </c>
      <c r="Z76">
        <v>5.78</v>
      </c>
      <c r="AA76">
        <v>0.48</v>
      </c>
      <c r="AB76">
        <v>25</v>
      </c>
      <c r="AC76">
        <v>55</v>
      </c>
      <c r="AD76">
        <v>0</v>
      </c>
      <c r="AE76">
        <v>0</v>
      </c>
      <c r="AF76">
        <v>99.29</v>
      </c>
      <c r="AG76">
        <v>48.2</v>
      </c>
      <c r="AH76">
        <v>6.75</v>
      </c>
      <c r="AI76">
        <v>38.56</v>
      </c>
      <c r="AJ76">
        <v>0</v>
      </c>
      <c r="AK76">
        <v>11.57</v>
      </c>
      <c r="AL76">
        <v>100</v>
      </c>
      <c r="AM76">
        <v>96.4</v>
      </c>
      <c r="AN76">
        <v>1.66</v>
      </c>
      <c r="AO76">
        <v>8.19</v>
      </c>
      <c r="AP76">
        <v>96.4</v>
      </c>
      <c r="AQ76">
        <v>50</v>
      </c>
      <c r="AR76">
        <v>5.78</v>
      </c>
      <c r="AS76">
        <v>48.2</v>
      </c>
      <c r="AT76">
        <v>0</v>
      </c>
      <c r="AU76">
        <v>0</v>
      </c>
      <c r="AV76">
        <v>158.47999999999999</v>
      </c>
      <c r="AW76">
        <v>0</v>
      </c>
      <c r="AX76">
        <v>18.32</v>
      </c>
    </row>
    <row r="77" spans="7:50">
      <c r="G77" t="s">
        <v>119</v>
      </c>
      <c r="H77" s="73">
        <v>427.53000000000003</v>
      </c>
      <c r="I77" s="46">
        <v>0</v>
      </c>
      <c r="J77" s="46">
        <v>1.66</v>
      </c>
      <c r="K77" s="46">
        <v>50.61</v>
      </c>
      <c r="L77" s="46">
        <v>5.78</v>
      </c>
      <c r="M77" s="74">
        <v>0</v>
      </c>
      <c r="N77" s="73">
        <v>238.48</v>
      </c>
      <c r="O77" s="46">
        <v>150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0</v>
      </c>
      <c r="Y77">
        <v>0</v>
      </c>
      <c r="Z77">
        <v>5.78</v>
      </c>
      <c r="AA77">
        <v>0.48</v>
      </c>
      <c r="AB77">
        <v>25</v>
      </c>
      <c r="AC77">
        <v>55</v>
      </c>
      <c r="AD77">
        <v>0</v>
      </c>
      <c r="AE77">
        <v>0</v>
      </c>
      <c r="AF77">
        <v>99.29</v>
      </c>
      <c r="AG77">
        <v>48.2</v>
      </c>
      <c r="AH77">
        <v>6.75</v>
      </c>
      <c r="AI77">
        <v>38.56</v>
      </c>
      <c r="AJ77">
        <v>0</v>
      </c>
      <c r="AK77">
        <v>11.57</v>
      </c>
      <c r="AL77">
        <v>100</v>
      </c>
      <c r="AM77">
        <v>96.4</v>
      </c>
      <c r="AN77">
        <v>1.66</v>
      </c>
      <c r="AO77">
        <v>8.19</v>
      </c>
      <c r="AP77">
        <v>96.4</v>
      </c>
      <c r="AQ77">
        <v>50</v>
      </c>
      <c r="AR77">
        <v>5.78</v>
      </c>
      <c r="AS77">
        <v>48.2</v>
      </c>
      <c r="AT77">
        <v>0</v>
      </c>
      <c r="AU77">
        <v>0</v>
      </c>
      <c r="AV77">
        <v>158.47999999999999</v>
      </c>
      <c r="AW77">
        <v>0</v>
      </c>
      <c r="AX77">
        <v>18.32</v>
      </c>
    </row>
    <row r="78" spans="7:50">
      <c r="G78" t="s">
        <v>120</v>
      </c>
      <c r="H78" s="73">
        <v>427.53000000000003</v>
      </c>
      <c r="I78" s="46">
        <v>0</v>
      </c>
      <c r="J78" s="46">
        <v>1.66</v>
      </c>
      <c r="K78" s="46">
        <v>50.61</v>
      </c>
      <c r="L78" s="46">
        <v>5.78</v>
      </c>
      <c r="M78" s="74">
        <v>0</v>
      </c>
      <c r="N78" s="73">
        <v>238.48</v>
      </c>
      <c r="O78" s="46">
        <v>150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0</v>
      </c>
      <c r="Y78">
        <v>0</v>
      </c>
      <c r="Z78">
        <v>5.78</v>
      </c>
      <c r="AA78">
        <v>0.48</v>
      </c>
      <c r="AB78">
        <v>25</v>
      </c>
      <c r="AC78">
        <v>55</v>
      </c>
      <c r="AD78">
        <v>0</v>
      </c>
      <c r="AE78">
        <v>0</v>
      </c>
      <c r="AF78">
        <v>99.29</v>
      </c>
      <c r="AG78">
        <v>48.2</v>
      </c>
      <c r="AH78">
        <v>6.75</v>
      </c>
      <c r="AI78">
        <v>38.56</v>
      </c>
      <c r="AJ78">
        <v>0</v>
      </c>
      <c r="AK78">
        <v>11.57</v>
      </c>
      <c r="AL78">
        <v>100</v>
      </c>
      <c r="AM78">
        <v>96.4</v>
      </c>
      <c r="AN78">
        <v>1.66</v>
      </c>
      <c r="AO78">
        <v>8.19</v>
      </c>
      <c r="AP78">
        <v>96.4</v>
      </c>
      <c r="AQ78">
        <v>50</v>
      </c>
      <c r="AR78">
        <v>5.78</v>
      </c>
      <c r="AS78">
        <v>48.2</v>
      </c>
      <c r="AT78">
        <v>0</v>
      </c>
      <c r="AU78">
        <v>0</v>
      </c>
      <c r="AV78">
        <v>158.47999999999999</v>
      </c>
      <c r="AW78">
        <v>0</v>
      </c>
      <c r="AX78">
        <v>18.32</v>
      </c>
    </row>
    <row r="79" spans="7:50">
      <c r="G79" t="s">
        <v>121</v>
      </c>
      <c r="H79" s="73">
        <v>389.07000000000005</v>
      </c>
      <c r="I79" s="46">
        <v>0</v>
      </c>
      <c r="J79" s="46">
        <v>1.56</v>
      </c>
      <c r="K79" s="46">
        <v>50.61</v>
      </c>
      <c r="L79" s="46">
        <v>5.78</v>
      </c>
      <c r="M79" s="74">
        <v>0</v>
      </c>
      <c r="N79" s="73">
        <v>238.48</v>
      </c>
      <c r="O79" s="46">
        <v>150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0</v>
      </c>
      <c r="Y79">
        <v>158.47999999999999</v>
      </c>
      <c r="Z79">
        <v>5.78</v>
      </c>
      <c r="AA79">
        <v>0.57999999999999996</v>
      </c>
      <c r="AB79">
        <v>25</v>
      </c>
      <c r="AC79">
        <v>55</v>
      </c>
      <c r="AD79">
        <v>0</v>
      </c>
      <c r="AE79">
        <v>0</v>
      </c>
      <c r="AF79">
        <v>99.29</v>
      </c>
      <c r="AG79">
        <v>48.2</v>
      </c>
      <c r="AH79">
        <v>6.75</v>
      </c>
      <c r="AI79">
        <v>0</v>
      </c>
      <c r="AJ79">
        <v>0</v>
      </c>
      <c r="AK79">
        <v>11.57</v>
      </c>
      <c r="AL79">
        <v>100</v>
      </c>
      <c r="AM79">
        <v>96.4</v>
      </c>
      <c r="AN79">
        <v>1.56</v>
      </c>
      <c r="AO79">
        <v>8.19</v>
      </c>
      <c r="AP79">
        <v>96.4</v>
      </c>
      <c r="AQ79">
        <v>50</v>
      </c>
      <c r="AR79">
        <v>5.78</v>
      </c>
      <c r="AS79">
        <v>48.2</v>
      </c>
      <c r="AT79">
        <v>0</v>
      </c>
      <c r="AU79">
        <v>0</v>
      </c>
      <c r="AV79">
        <v>0</v>
      </c>
      <c r="AW79">
        <v>0</v>
      </c>
      <c r="AX79">
        <v>18.32</v>
      </c>
    </row>
    <row r="80" spans="7:50">
      <c r="G80" t="s">
        <v>122</v>
      </c>
      <c r="H80" s="73">
        <v>389.07000000000005</v>
      </c>
      <c r="I80" s="46">
        <v>0</v>
      </c>
      <c r="J80" s="46">
        <v>1.56</v>
      </c>
      <c r="K80" s="46">
        <v>50.61</v>
      </c>
      <c r="L80" s="46">
        <v>5.78</v>
      </c>
      <c r="M80" s="74">
        <v>0</v>
      </c>
      <c r="N80" s="73">
        <v>238.48</v>
      </c>
      <c r="O80" s="46">
        <v>150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0</v>
      </c>
      <c r="Y80">
        <v>158.47999999999999</v>
      </c>
      <c r="Z80">
        <v>5.78</v>
      </c>
      <c r="AA80">
        <v>0.57999999999999996</v>
      </c>
      <c r="AB80">
        <v>25</v>
      </c>
      <c r="AC80">
        <v>55</v>
      </c>
      <c r="AD80">
        <v>0</v>
      </c>
      <c r="AE80">
        <v>0</v>
      </c>
      <c r="AF80">
        <v>99.29</v>
      </c>
      <c r="AG80">
        <v>48.2</v>
      </c>
      <c r="AH80">
        <v>6.75</v>
      </c>
      <c r="AI80">
        <v>0</v>
      </c>
      <c r="AJ80">
        <v>0</v>
      </c>
      <c r="AK80">
        <v>11.57</v>
      </c>
      <c r="AL80">
        <v>100</v>
      </c>
      <c r="AM80">
        <v>96.4</v>
      </c>
      <c r="AN80">
        <v>1.56</v>
      </c>
      <c r="AO80">
        <v>8.19</v>
      </c>
      <c r="AP80">
        <v>96.4</v>
      </c>
      <c r="AQ80">
        <v>50</v>
      </c>
      <c r="AR80">
        <v>5.78</v>
      </c>
      <c r="AS80">
        <v>48.2</v>
      </c>
      <c r="AT80">
        <v>0</v>
      </c>
      <c r="AU80">
        <v>0</v>
      </c>
      <c r="AV80">
        <v>0</v>
      </c>
      <c r="AW80">
        <v>0</v>
      </c>
      <c r="AX80">
        <v>18.32</v>
      </c>
    </row>
    <row r="81" spans="7:50">
      <c r="G81" t="s">
        <v>123</v>
      </c>
      <c r="H81" s="73">
        <v>389.07000000000005</v>
      </c>
      <c r="I81" s="46">
        <v>0</v>
      </c>
      <c r="J81" s="46">
        <v>1.56</v>
      </c>
      <c r="K81" s="46">
        <v>50.61</v>
      </c>
      <c r="L81" s="46">
        <v>5.78</v>
      </c>
      <c r="M81" s="74">
        <v>0</v>
      </c>
      <c r="N81" s="73">
        <v>238.48</v>
      </c>
      <c r="O81" s="46">
        <v>150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0</v>
      </c>
      <c r="Y81">
        <v>158.47999999999999</v>
      </c>
      <c r="Z81">
        <v>5.78</v>
      </c>
      <c r="AA81">
        <v>0.57999999999999996</v>
      </c>
      <c r="AB81">
        <v>25</v>
      </c>
      <c r="AC81">
        <v>55</v>
      </c>
      <c r="AD81">
        <v>0</v>
      </c>
      <c r="AE81">
        <v>0</v>
      </c>
      <c r="AF81">
        <v>99.29</v>
      </c>
      <c r="AG81">
        <v>48.2</v>
      </c>
      <c r="AH81">
        <v>6.75</v>
      </c>
      <c r="AI81">
        <v>0</v>
      </c>
      <c r="AJ81">
        <v>0</v>
      </c>
      <c r="AK81">
        <v>11.57</v>
      </c>
      <c r="AL81">
        <v>100</v>
      </c>
      <c r="AM81">
        <v>96.4</v>
      </c>
      <c r="AN81">
        <v>1.56</v>
      </c>
      <c r="AO81">
        <v>8.19</v>
      </c>
      <c r="AP81">
        <v>96.4</v>
      </c>
      <c r="AQ81">
        <v>50</v>
      </c>
      <c r="AR81">
        <v>5.78</v>
      </c>
      <c r="AS81">
        <v>48.2</v>
      </c>
      <c r="AT81">
        <v>0</v>
      </c>
      <c r="AU81">
        <v>0</v>
      </c>
      <c r="AV81">
        <v>0</v>
      </c>
      <c r="AW81">
        <v>0</v>
      </c>
      <c r="AX81">
        <v>18.32</v>
      </c>
    </row>
    <row r="82" spans="7:50">
      <c r="G82" t="s">
        <v>124</v>
      </c>
      <c r="H82" s="73">
        <v>389.07000000000005</v>
      </c>
      <c r="I82" s="46">
        <v>0</v>
      </c>
      <c r="J82" s="46">
        <v>1.56</v>
      </c>
      <c r="K82" s="46">
        <v>50.61</v>
      </c>
      <c r="L82" s="46">
        <v>5.78</v>
      </c>
      <c r="M82" s="74">
        <v>0</v>
      </c>
      <c r="N82" s="73">
        <v>238.48</v>
      </c>
      <c r="O82" s="46">
        <v>150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0</v>
      </c>
      <c r="Y82">
        <v>158.47999999999999</v>
      </c>
      <c r="Z82">
        <v>5.78</v>
      </c>
      <c r="AA82">
        <v>0.57999999999999996</v>
      </c>
      <c r="AB82">
        <v>25</v>
      </c>
      <c r="AC82">
        <v>55</v>
      </c>
      <c r="AD82">
        <v>0</v>
      </c>
      <c r="AE82">
        <v>0</v>
      </c>
      <c r="AF82">
        <v>99.29</v>
      </c>
      <c r="AG82">
        <v>48.2</v>
      </c>
      <c r="AH82">
        <v>6.75</v>
      </c>
      <c r="AI82">
        <v>0</v>
      </c>
      <c r="AJ82">
        <v>0</v>
      </c>
      <c r="AK82">
        <v>11.57</v>
      </c>
      <c r="AL82">
        <v>100</v>
      </c>
      <c r="AM82">
        <v>96.4</v>
      </c>
      <c r="AN82">
        <v>1.56</v>
      </c>
      <c r="AO82">
        <v>8.19</v>
      </c>
      <c r="AP82">
        <v>96.4</v>
      </c>
      <c r="AQ82">
        <v>50</v>
      </c>
      <c r="AR82">
        <v>5.78</v>
      </c>
      <c r="AS82">
        <v>48.2</v>
      </c>
      <c r="AT82">
        <v>0</v>
      </c>
      <c r="AU82">
        <v>0</v>
      </c>
      <c r="AV82">
        <v>0</v>
      </c>
      <c r="AW82">
        <v>0</v>
      </c>
      <c r="AX82">
        <v>18.32</v>
      </c>
    </row>
    <row r="83" spans="7:50">
      <c r="G83" t="s">
        <v>125</v>
      </c>
      <c r="H83" s="73">
        <v>389.07000000000005</v>
      </c>
      <c r="I83" s="46">
        <v>0</v>
      </c>
      <c r="J83" s="46">
        <v>1.66</v>
      </c>
      <c r="K83" s="46">
        <v>50.61</v>
      </c>
      <c r="L83" s="46">
        <v>5.78</v>
      </c>
      <c r="M83" s="74">
        <v>0</v>
      </c>
      <c r="N83" s="73">
        <v>238.48</v>
      </c>
      <c r="O83" s="46">
        <v>50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0</v>
      </c>
      <c r="Y83">
        <v>158.47999999999999</v>
      </c>
      <c r="Z83">
        <v>5.78</v>
      </c>
      <c r="AA83">
        <v>0.57999999999999996</v>
      </c>
      <c r="AB83">
        <v>25</v>
      </c>
      <c r="AC83">
        <v>55</v>
      </c>
      <c r="AD83">
        <v>0</v>
      </c>
      <c r="AE83">
        <v>0</v>
      </c>
      <c r="AF83">
        <v>99.29</v>
      </c>
      <c r="AG83">
        <v>48.2</v>
      </c>
      <c r="AH83">
        <v>6.75</v>
      </c>
      <c r="AI83">
        <v>0</v>
      </c>
      <c r="AJ83">
        <v>0</v>
      </c>
      <c r="AK83">
        <v>11.57</v>
      </c>
      <c r="AL83">
        <v>0</v>
      </c>
      <c r="AM83">
        <v>96.4</v>
      </c>
      <c r="AN83">
        <v>1.66</v>
      </c>
      <c r="AO83">
        <v>8.19</v>
      </c>
      <c r="AP83">
        <v>96.4</v>
      </c>
      <c r="AQ83">
        <v>50</v>
      </c>
      <c r="AR83">
        <v>5.78</v>
      </c>
      <c r="AS83">
        <v>48.2</v>
      </c>
      <c r="AT83">
        <v>0</v>
      </c>
      <c r="AU83">
        <v>0</v>
      </c>
      <c r="AV83">
        <v>0</v>
      </c>
      <c r="AW83">
        <v>0</v>
      </c>
      <c r="AX83">
        <v>18.32</v>
      </c>
    </row>
    <row r="84" spans="7:50">
      <c r="G84" t="s">
        <v>126</v>
      </c>
      <c r="H84" s="73">
        <v>389.07000000000005</v>
      </c>
      <c r="I84" s="46">
        <v>0</v>
      </c>
      <c r="J84" s="46">
        <v>1.66</v>
      </c>
      <c r="K84" s="46">
        <v>50.61</v>
      </c>
      <c r="L84" s="46">
        <v>5.78</v>
      </c>
      <c r="M84" s="74">
        <v>0</v>
      </c>
      <c r="N84" s="73">
        <v>238.48</v>
      </c>
      <c r="O84" s="46">
        <v>50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0</v>
      </c>
      <c r="Y84">
        <v>158.47999999999999</v>
      </c>
      <c r="Z84">
        <v>5.78</v>
      </c>
      <c r="AA84">
        <v>0.57999999999999996</v>
      </c>
      <c r="AB84">
        <v>25</v>
      </c>
      <c r="AC84">
        <v>55</v>
      </c>
      <c r="AD84">
        <v>0</v>
      </c>
      <c r="AE84">
        <v>0</v>
      </c>
      <c r="AF84">
        <v>99.29</v>
      </c>
      <c r="AG84">
        <v>48.2</v>
      </c>
      <c r="AH84">
        <v>6.75</v>
      </c>
      <c r="AI84">
        <v>0</v>
      </c>
      <c r="AJ84">
        <v>0</v>
      </c>
      <c r="AK84">
        <v>11.57</v>
      </c>
      <c r="AL84">
        <v>0</v>
      </c>
      <c r="AM84">
        <v>96.4</v>
      </c>
      <c r="AN84">
        <v>1.66</v>
      </c>
      <c r="AO84">
        <v>8.19</v>
      </c>
      <c r="AP84">
        <v>96.4</v>
      </c>
      <c r="AQ84">
        <v>50</v>
      </c>
      <c r="AR84">
        <v>5.78</v>
      </c>
      <c r="AS84">
        <v>48.2</v>
      </c>
      <c r="AT84">
        <v>0</v>
      </c>
      <c r="AU84">
        <v>0</v>
      </c>
      <c r="AV84">
        <v>0</v>
      </c>
      <c r="AW84">
        <v>0</v>
      </c>
      <c r="AX84">
        <v>18.32</v>
      </c>
    </row>
    <row r="85" spans="7:50">
      <c r="G85" t="s">
        <v>127</v>
      </c>
      <c r="H85" s="73">
        <v>289.78000000000003</v>
      </c>
      <c r="I85" s="46">
        <v>0</v>
      </c>
      <c r="J85" s="46">
        <v>1.66</v>
      </c>
      <c r="K85" s="46">
        <v>50.61</v>
      </c>
      <c r="L85" s="46">
        <v>5.78</v>
      </c>
      <c r="M85" s="74">
        <v>0</v>
      </c>
      <c r="N85" s="73">
        <v>238.48</v>
      </c>
      <c r="O85" s="46">
        <v>50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0</v>
      </c>
      <c r="Y85">
        <v>158.47999999999999</v>
      </c>
      <c r="Z85">
        <v>5.78</v>
      </c>
      <c r="AA85">
        <v>0.57999999999999996</v>
      </c>
      <c r="AB85">
        <v>25</v>
      </c>
      <c r="AC85">
        <v>55</v>
      </c>
      <c r="AD85">
        <v>0</v>
      </c>
      <c r="AE85">
        <v>0</v>
      </c>
      <c r="AF85">
        <v>0</v>
      </c>
      <c r="AG85">
        <v>48.2</v>
      </c>
      <c r="AH85">
        <v>6.75</v>
      </c>
      <c r="AI85">
        <v>0</v>
      </c>
      <c r="AJ85">
        <v>0</v>
      </c>
      <c r="AK85">
        <v>11.57</v>
      </c>
      <c r="AL85">
        <v>0</v>
      </c>
      <c r="AM85">
        <v>96.4</v>
      </c>
      <c r="AN85">
        <v>1.66</v>
      </c>
      <c r="AO85">
        <v>8.19</v>
      </c>
      <c r="AP85">
        <v>96.4</v>
      </c>
      <c r="AQ85">
        <v>50</v>
      </c>
      <c r="AR85">
        <v>5.78</v>
      </c>
      <c r="AS85">
        <v>48.2</v>
      </c>
      <c r="AT85">
        <v>0</v>
      </c>
      <c r="AU85">
        <v>0</v>
      </c>
      <c r="AV85">
        <v>0</v>
      </c>
      <c r="AW85">
        <v>0</v>
      </c>
      <c r="AX85">
        <v>18.32</v>
      </c>
    </row>
    <row r="86" spans="7:50">
      <c r="G86" t="s">
        <v>128</v>
      </c>
      <c r="H86" s="73">
        <v>289.78000000000003</v>
      </c>
      <c r="I86" s="46">
        <v>0</v>
      </c>
      <c r="J86" s="46">
        <v>1.66</v>
      </c>
      <c r="K86" s="46">
        <v>50.61</v>
      </c>
      <c r="L86" s="46">
        <v>5.78</v>
      </c>
      <c r="M86" s="74">
        <v>0</v>
      </c>
      <c r="N86" s="73">
        <v>238.48</v>
      </c>
      <c r="O86" s="46">
        <v>50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0</v>
      </c>
      <c r="Y86">
        <v>158.47999999999999</v>
      </c>
      <c r="Z86">
        <v>5.78</v>
      </c>
      <c r="AA86">
        <v>0.57999999999999996</v>
      </c>
      <c r="AB86">
        <v>25</v>
      </c>
      <c r="AC86">
        <v>55</v>
      </c>
      <c r="AD86">
        <v>0</v>
      </c>
      <c r="AE86">
        <v>0</v>
      </c>
      <c r="AF86">
        <v>0</v>
      </c>
      <c r="AG86">
        <v>48.2</v>
      </c>
      <c r="AH86">
        <v>6.75</v>
      </c>
      <c r="AI86">
        <v>0</v>
      </c>
      <c r="AJ86">
        <v>0</v>
      </c>
      <c r="AK86">
        <v>11.57</v>
      </c>
      <c r="AL86">
        <v>0</v>
      </c>
      <c r="AM86">
        <v>96.4</v>
      </c>
      <c r="AN86">
        <v>1.66</v>
      </c>
      <c r="AO86">
        <v>8.19</v>
      </c>
      <c r="AP86">
        <v>96.4</v>
      </c>
      <c r="AQ86">
        <v>50</v>
      </c>
      <c r="AR86">
        <v>5.78</v>
      </c>
      <c r="AS86">
        <v>48.2</v>
      </c>
      <c r="AT86">
        <v>0</v>
      </c>
      <c r="AU86">
        <v>0</v>
      </c>
      <c r="AV86">
        <v>0</v>
      </c>
      <c r="AW86">
        <v>0</v>
      </c>
      <c r="AX86">
        <v>18.32</v>
      </c>
    </row>
    <row r="87" spans="7:50">
      <c r="G87" t="s">
        <v>129</v>
      </c>
      <c r="H87" s="73">
        <v>289.78000000000003</v>
      </c>
      <c r="I87" s="46">
        <v>0</v>
      </c>
      <c r="J87" s="46">
        <v>1.66</v>
      </c>
      <c r="K87" s="46">
        <v>50.61</v>
      </c>
      <c r="L87" s="46">
        <v>5.78</v>
      </c>
      <c r="M87" s="74">
        <v>0</v>
      </c>
      <c r="N87" s="73">
        <v>238.48</v>
      </c>
      <c r="O87" s="46">
        <v>50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0</v>
      </c>
      <c r="Y87">
        <v>158.47999999999999</v>
      </c>
      <c r="Z87">
        <v>5.78</v>
      </c>
      <c r="AA87">
        <v>0.57999999999999996</v>
      </c>
      <c r="AB87">
        <v>25</v>
      </c>
      <c r="AC87">
        <v>55</v>
      </c>
      <c r="AD87">
        <v>0</v>
      </c>
      <c r="AE87">
        <v>0</v>
      </c>
      <c r="AF87">
        <v>0</v>
      </c>
      <c r="AG87">
        <v>48.2</v>
      </c>
      <c r="AH87">
        <v>6.75</v>
      </c>
      <c r="AI87">
        <v>0</v>
      </c>
      <c r="AJ87">
        <v>0</v>
      </c>
      <c r="AK87">
        <v>11.57</v>
      </c>
      <c r="AL87">
        <v>0</v>
      </c>
      <c r="AM87">
        <v>96.4</v>
      </c>
      <c r="AN87">
        <v>1.66</v>
      </c>
      <c r="AO87">
        <v>8.19</v>
      </c>
      <c r="AP87">
        <v>96.4</v>
      </c>
      <c r="AQ87">
        <v>50</v>
      </c>
      <c r="AR87">
        <v>5.78</v>
      </c>
      <c r="AS87">
        <v>48.2</v>
      </c>
      <c r="AT87">
        <v>0</v>
      </c>
      <c r="AU87">
        <v>0</v>
      </c>
      <c r="AV87">
        <v>0</v>
      </c>
      <c r="AW87">
        <v>0</v>
      </c>
      <c r="AX87">
        <v>18.32</v>
      </c>
    </row>
    <row r="88" spans="7:50">
      <c r="G88" t="s">
        <v>130</v>
      </c>
      <c r="H88" s="73">
        <v>289.78000000000003</v>
      </c>
      <c r="I88" s="46">
        <v>0</v>
      </c>
      <c r="J88" s="46">
        <v>1.66</v>
      </c>
      <c r="K88" s="46">
        <v>50.61</v>
      </c>
      <c r="L88" s="46">
        <v>5.78</v>
      </c>
      <c r="M88" s="74">
        <v>0</v>
      </c>
      <c r="N88" s="73">
        <v>238.48</v>
      </c>
      <c r="O88" s="46">
        <v>50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0</v>
      </c>
      <c r="Y88">
        <v>158.47999999999999</v>
      </c>
      <c r="Z88">
        <v>5.78</v>
      </c>
      <c r="AA88">
        <v>0.57999999999999996</v>
      </c>
      <c r="AB88">
        <v>25</v>
      </c>
      <c r="AC88">
        <v>55</v>
      </c>
      <c r="AD88">
        <v>0</v>
      </c>
      <c r="AE88">
        <v>0</v>
      </c>
      <c r="AF88">
        <v>0</v>
      </c>
      <c r="AG88">
        <v>48.2</v>
      </c>
      <c r="AH88">
        <v>6.75</v>
      </c>
      <c r="AI88">
        <v>0</v>
      </c>
      <c r="AJ88">
        <v>0</v>
      </c>
      <c r="AK88">
        <v>11.57</v>
      </c>
      <c r="AL88">
        <v>0</v>
      </c>
      <c r="AM88">
        <v>96.4</v>
      </c>
      <c r="AN88">
        <v>1.66</v>
      </c>
      <c r="AO88">
        <v>8.19</v>
      </c>
      <c r="AP88">
        <v>96.4</v>
      </c>
      <c r="AQ88">
        <v>50</v>
      </c>
      <c r="AR88">
        <v>5.78</v>
      </c>
      <c r="AS88">
        <v>48.2</v>
      </c>
      <c r="AT88">
        <v>0</v>
      </c>
      <c r="AU88">
        <v>0</v>
      </c>
      <c r="AV88">
        <v>0</v>
      </c>
      <c r="AW88">
        <v>0</v>
      </c>
      <c r="AX88">
        <v>18.32</v>
      </c>
    </row>
    <row r="89" spans="7:50">
      <c r="G89" t="s">
        <v>131</v>
      </c>
      <c r="H89" s="73">
        <v>289.78000000000003</v>
      </c>
      <c r="I89" s="46">
        <v>0</v>
      </c>
      <c r="J89" s="46">
        <v>1.66</v>
      </c>
      <c r="K89" s="46">
        <v>50.61</v>
      </c>
      <c r="L89" s="46">
        <v>5.78</v>
      </c>
      <c r="M89" s="74">
        <v>0</v>
      </c>
      <c r="N89" s="73">
        <v>238.48</v>
      </c>
      <c r="O89" s="46">
        <v>50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0</v>
      </c>
      <c r="Y89">
        <v>158.47999999999999</v>
      </c>
      <c r="Z89">
        <v>5.78</v>
      </c>
      <c r="AA89">
        <v>0.57999999999999996</v>
      </c>
      <c r="AB89">
        <v>25</v>
      </c>
      <c r="AC89">
        <v>55</v>
      </c>
      <c r="AD89">
        <v>0</v>
      </c>
      <c r="AE89">
        <v>0</v>
      </c>
      <c r="AF89">
        <v>0</v>
      </c>
      <c r="AG89">
        <v>48.2</v>
      </c>
      <c r="AH89">
        <v>6.75</v>
      </c>
      <c r="AI89">
        <v>0</v>
      </c>
      <c r="AJ89">
        <v>0</v>
      </c>
      <c r="AK89">
        <v>11.57</v>
      </c>
      <c r="AL89">
        <v>0</v>
      </c>
      <c r="AM89">
        <v>96.4</v>
      </c>
      <c r="AN89">
        <v>1.66</v>
      </c>
      <c r="AO89">
        <v>8.19</v>
      </c>
      <c r="AP89">
        <v>96.4</v>
      </c>
      <c r="AQ89">
        <v>50</v>
      </c>
      <c r="AR89">
        <v>5.78</v>
      </c>
      <c r="AS89">
        <v>48.2</v>
      </c>
      <c r="AT89">
        <v>0</v>
      </c>
      <c r="AU89">
        <v>0</v>
      </c>
      <c r="AV89">
        <v>0</v>
      </c>
      <c r="AW89">
        <v>0</v>
      </c>
      <c r="AX89">
        <v>18.32</v>
      </c>
    </row>
    <row r="90" spans="7:50">
      <c r="G90" t="s">
        <v>132</v>
      </c>
      <c r="H90" s="73">
        <v>289.78000000000003</v>
      </c>
      <c r="I90" s="46">
        <v>0</v>
      </c>
      <c r="J90" s="46">
        <v>1.66</v>
      </c>
      <c r="K90" s="46">
        <v>50.61</v>
      </c>
      <c r="L90" s="46">
        <v>5.78</v>
      </c>
      <c r="M90" s="74">
        <v>0</v>
      </c>
      <c r="N90" s="73">
        <v>238.48</v>
      </c>
      <c r="O90" s="46">
        <v>50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0</v>
      </c>
      <c r="Y90">
        <v>158.47999999999999</v>
      </c>
      <c r="Z90">
        <v>5.78</v>
      </c>
      <c r="AA90">
        <v>0.57999999999999996</v>
      </c>
      <c r="AB90">
        <v>25</v>
      </c>
      <c r="AC90">
        <v>55</v>
      </c>
      <c r="AD90">
        <v>0</v>
      </c>
      <c r="AE90">
        <v>0</v>
      </c>
      <c r="AF90">
        <v>0</v>
      </c>
      <c r="AG90">
        <v>48.2</v>
      </c>
      <c r="AH90">
        <v>6.75</v>
      </c>
      <c r="AI90">
        <v>0</v>
      </c>
      <c r="AJ90">
        <v>0</v>
      </c>
      <c r="AK90">
        <v>11.57</v>
      </c>
      <c r="AL90">
        <v>0</v>
      </c>
      <c r="AM90">
        <v>96.4</v>
      </c>
      <c r="AN90">
        <v>1.66</v>
      </c>
      <c r="AO90">
        <v>8.19</v>
      </c>
      <c r="AP90">
        <v>96.4</v>
      </c>
      <c r="AQ90">
        <v>50</v>
      </c>
      <c r="AR90">
        <v>5.78</v>
      </c>
      <c r="AS90">
        <v>48.2</v>
      </c>
      <c r="AT90">
        <v>0</v>
      </c>
      <c r="AU90">
        <v>0</v>
      </c>
      <c r="AV90">
        <v>0</v>
      </c>
      <c r="AW90">
        <v>0</v>
      </c>
      <c r="AX90">
        <v>18.32</v>
      </c>
    </row>
    <row r="91" spans="7:50">
      <c r="G91" t="s">
        <v>133</v>
      </c>
      <c r="H91" s="73">
        <v>289.68</v>
      </c>
      <c r="I91" s="46">
        <v>0</v>
      </c>
      <c r="J91" s="46">
        <v>1.66</v>
      </c>
      <c r="K91" s="46">
        <v>50.61</v>
      </c>
      <c r="L91" s="46">
        <v>5.78</v>
      </c>
      <c r="M91" s="74">
        <v>0</v>
      </c>
      <c r="N91" s="73">
        <v>273.02999999999997</v>
      </c>
      <c r="O91" s="46">
        <v>75.489999999999995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0</v>
      </c>
      <c r="Z91">
        <v>5.78</v>
      </c>
      <c r="AA91">
        <v>0.48</v>
      </c>
      <c r="AB91">
        <v>0</v>
      </c>
      <c r="AC91">
        <v>55</v>
      </c>
      <c r="AD91">
        <v>0</v>
      </c>
      <c r="AE91">
        <v>59.55</v>
      </c>
      <c r="AF91">
        <v>0</v>
      </c>
      <c r="AG91">
        <v>48.2</v>
      </c>
      <c r="AH91">
        <v>6.75</v>
      </c>
      <c r="AI91">
        <v>0</v>
      </c>
      <c r="AJ91">
        <v>25.49</v>
      </c>
      <c r="AK91">
        <v>11.57</v>
      </c>
      <c r="AL91">
        <v>0</v>
      </c>
      <c r="AM91">
        <v>96.4</v>
      </c>
      <c r="AN91">
        <v>1.66</v>
      </c>
      <c r="AO91">
        <v>8.19</v>
      </c>
      <c r="AP91">
        <v>96.4</v>
      </c>
      <c r="AQ91">
        <v>50</v>
      </c>
      <c r="AR91">
        <v>5.78</v>
      </c>
      <c r="AS91">
        <v>48.2</v>
      </c>
      <c r="AT91">
        <v>0</v>
      </c>
      <c r="AU91">
        <v>0</v>
      </c>
      <c r="AV91">
        <v>158.47999999999999</v>
      </c>
      <c r="AW91">
        <v>0</v>
      </c>
      <c r="AX91">
        <v>18.32</v>
      </c>
    </row>
    <row r="92" spans="7:50">
      <c r="G92" t="s">
        <v>134</v>
      </c>
      <c r="H92" s="73">
        <v>289.68</v>
      </c>
      <c r="I92" s="46">
        <v>0</v>
      </c>
      <c r="J92" s="46">
        <v>1.66</v>
      </c>
      <c r="K92" s="46">
        <v>50.61</v>
      </c>
      <c r="L92" s="46">
        <v>5.78</v>
      </c>
      <c r="M92" s="74">
        <v>0</v>
      </c>
      <c r="N92" s="73">
        <v>273.02999999999997</v>
      </c>
      <c r="O92" s="46">
        <v>75.489999999999995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0</v>
      </c>
      <c r="Z92">
        <v>5.78</v>
      </c>
      <c r="AA92">
        <v>0.48</v>
      </c>
      <c r="AB92">
        <v>0</v>
      </c>
      <c r="AC92">
        <v>55</v>
      </c>
      <c r="AD92">
        <v>0</v>
      </c>
      <c r="AE92">
        <v>59.55</v>
      </c>
      <c r="AF92">
        <v>0</v>
      </c>
      <c r="AG92">
        <v>48.2</v>
      </c>
      <c r="AH92">
        <v>6.75</v>
      </c>
      <c r="AI92">
        <v>0</v>
      </c>
      <c r="AJ92">
        <v>25.49</v>
      </c>
      <c r="AK92">
        <v>11.57</v>
      </c>
      <c r="AL92">
        <v>0</v>
      </c>
      <c r="AM92">
        <v>96.4</v>
      </c>
      <c r="AN92">
        <v>1.66</v>
      </c>
      <c r="AO92">
        <v>8.19</v>
      </c>
      <c r="AP92">
        <v>96.4</v>
      </c>
      <c r="AQ92">
        <v>50</v>
      </c>
      <c r="AR92">
        <v>5.78</v>
      </c>
      <c r="AS92">
        <v>48.2</v>
      </c>
      <c r="AT92">
        <v>0</v>
      </c>
      <c r="AU92">
        <v>0</v>
      </c>
      <c r="AV92">
        <v>158.47999999999999</v>
      </c>
      <c r="AW92">
        <v>0</v>
      </c>
      <c r="AX92">
        <v>18.32</v>
      </c>
    </row>
    <row r="93" spans="7:50">
      <c r="G93" t="s">
        <v>135</v>
      </c>
      <c r="H93" s="73">
        <v>289.68</v>
      </c>
      <c r="I93" s="46">
        <v>0</v>
      </c>
      <c r="J93" s="46">
        <v>1.66</v>
      </c>
      <c r="K93" s="46">
        <v>50.61</v>
      </c>
      <c r="L93" s="46">
        <v>5.78</v>
      </c>
      <c r="M93" s="74">
        <v>0</v>
      </c>
      <c r="N93" s="73">
        <v>273.02999999999997</v>
      </c>
      <c r="O93" s="46">
        <v>75.489999999999995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0</v>
      </c>
      <c r="Z93">
        <v>5.78</v>
      </c>
      <c r="AA93">
        <v>0.48</v>
      </c>
      <c r="AB93">
        <v>0</v>
      </c>
      <c r="AC93">
        <v>55</v>
      </c>
      <c r="AD93">
        <v>0</v>
      </c>
      <c r="AE93">
        <v>59.55</v>
      </c>
      <c r="AF93">
        <v>0</v>
      </c>
      <c r="AG93">
        <v>48.2</v>
      </c>
      <c r="AH93">
        <v>6.75</v>
      </c>
      <c r="AI93">
        <v>0</v>
      </c>
      <c r="AJ93">
        <v>25.49</v>
      </c>
      <c r="AK93">
        <v>11.57</v>
      </c>
      <c r="AL93">
        <v>0</v>
      </c>
      <c r="AM93">
        <v>96.4</v>
      </c>
      <c r="AN93">
        <v>1.66</v>
      </c>
      <c r="AO93">
        <v>8.19</v>
      </c>
      <c r="AP93">
        <v>96.4</v>
      </c>
      <c r="AQ93">
        <v>50</v>
      </c>
      <c r="AR93">
        <v>5.78</v>
      </c>
      <c r="AS93">
        <v>48.2</v>
      </c>
      <c r="AT93">
        <v>0</v>
      </c>
      <c r="AU93">
        <v>0</v>
      </c>
      <c r="AV93">
        <v>158.47999999999999</v>
      </c>
      <c r="AW93">
        <v>0</v>
      </c>
      <c r="AX93">
        <v>18.32</v>
      </c>
    </row>
    <row r="94" spans="7:50">
      <c r="G94" t="s">
        <v>136</v>
      </c>
      <c r="H94" s="73">
        <v>289.68</v>
      </c>
      <c r="I94" s="46">
        <v>0</v>
      </c>
      <c r="J94" s="46">
        <v>1.66</v>
      </c>
      <c r="K94" s="46">
        <v>50.61</v>
      </c>
      <c r="L94" s="46">
        <v>5.78</v>
      </c>
      <c r="M94" s="74">
        <v>0</v>
      </c>
      <c r="N94" s="73">
        <v>273.02999999999997</v>
      </c>
      <c r="O94" s="46">
        <v>75.489999999999995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0</v>
      </c>
      <c r="Z94">
        <v>5.78</v>
      </c>
      <c r="AA94">
        <v>0.48</v>
      </c>
      <c r="AB94">
        <v>0</v>
      </c>
      <c r="AC94">
        <v>55</v>
      </c>
      <c r="AD94">
        <v>0</v>
      </c>
      <c r="AE94">
        <v>59.55</v>
      </c>
      <c r="AF94">
        <v>0</v>
      </c>
      <c r="AG94">
        <v>48.2</v>
      </c>
      <c r="AH94">
        <v>6.75</v>
      </c>
      <c r="AI94">
        <v>0</v>
      </c>
      <c r="AJ94">
        <v>25.49</v>
      </c>
      <c r="AK94">
        <v>11.57</v>
      </c>
      <c r="AL94">
        <v>0</v>
      </c>
      <c r="AM94">
        <v>96.4</v>
      </c>
      <c r="AN94">
        <v>1.66</v>
      </c>
      <c r="AO94">
        <v>8.19</v>
      </c>
      <c r="AP94">
        <v>96.4</v>
      </c>
      <c r="AQ94">
        <v>50</v>
      </c>
      <c r="AR94">
        <v>5.78</v>
      </c>
      <c r="AS94">
        <v>48.2</v>
      </c>
      <c r="AT94">
        <v>0</v>
      </c>
      <c r="AU94">
        <v>0</v>
      </c>
      <c r="AV94">
        <v>158.47999999999999</v>
      </c>
      <c r="AW94">
        <v>0</v>
      </c>
      <c r="AX94">
        <v>18.32</v>
      </c>
    </row>
    <row r="95" spans="7:50">
      <c r="G95" t="s">
        <v>137</v>
      </c>
      <c r="H95" s="73">
        <v>289.68</v>
      </c>
      <c r="I95" s="46">
        <v>0</v>
      </c>
      <c r="J95" s="46">
        <v>1.56</v>
      </c>
      <c r="K95" s="46">
        <v>50.61</v>
      </c>
      <c r="L95" s="46">
        <v>5.78</v>
      </c>
      <c r="M95" s="74">
        <v>0</v>
      </c>
      <c r="N95" s="73">
        <v>218.02999999999997</v>
      </c>
      <c r="O95" s="46">
        <v>75.489999999999995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5.78</v>
      </c>
      <c r="AA95">
        <v>0.48</v>
      </c>
      <c r="AB95">
        <v>0</v>
      </c>
      <c r="AC95">
        <v>0</v>
      </c>
      <c r="AD95">
        <v>0</v>
      </c>
      <c r="AE95">
        <v>59.55</v>
      </c>
      <c r="AF95">
        <v>0</v>
      </c>
      <c r="AG95">
        <v>48.2</v>
      </c>
      <c r="AH95">
        <v>6.75</v>
      </c>
      <c r="AI95">
        <v>0</v>
      </c>
      <c r="AJ95">
        <v>25.49</v>
      </c>
      <c r="AK95">
        <v>11.57</v>
      </c>
      <c r="AL95">
        <v>0</v>
      </c>
      <c r="AM95">
        <v>96.4</v>
      </c>
      <c r="AN95">
        <v>1.56</v>
      </c>
      <c r="AO95">
        <v>8.19</v>
      </c>
      <c r="AP95">
        <v>96.4</v>
      </c>
      <c r="AQ95">
        <v>50</v>
      </c>
      <c r="AR95">
        <v>5.78</v>
      </c>
      <c r="AS95">
        <v>48.2</v>
      </c>
      <c r="AT95">
        <v>0</v>
      </c>
      <c r="AU95">
        <v>0</v>
      </c>
      <c r="AV95">
        <v>158.47999999999999</v>
      </c>
      <c r="AW95">
        <v>0</v>
      </c>
      <c r="AX95">
        <v>18.32</v>
      </c>
    </row>
    <row r="96" spans="7:50">
      <c r="G96" t="s">
        <v>138</v>
      </c>
      <c r="H96" s="73">
        <v>289.68</v>
      </c>
      <c r="I96" s="46">
        <v>0</v>
      </c>
      <c r="J96" s="46">
        <v>1.56</v>
      </c>
      <c r="K96" s="46">
        <v>50.61</v>
      </c>
      <c r="L96" s="46">
        <v>5.78</v>
      </c>
      <c r="M96" s="74">
        <v>0</v>
      </c>
      <c r="N96" s="73">
        <v>218.02999999999997</v>
      </c>
      <c r="O96" s="46">
        <v>75.489999999999995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5.78</v>
      </c>
      <c r="AA96">
        <v>0.48</v>
      </c>
      <c r="AB96">
        <v>0</v>
      </c>
      <c r="AC96">
        <v>0</v>
      </c>
      <c r="AD96">
        <v>0</v>
      </c>
      <c r="AE96">
        <v>59.55</v>
      </c>
      <c r="AF96">
        <v>0</v>
      </c>
      <c r="AG96">
        <v>48.2</v>
      </c>
      <c r="AH96">
        <v>6.75</v>
      </c>
      <c r="AI96">
        <v>0</v>
      </c>
      <c r="AJ96">
        <v>25.49</v>
      </c>
      <c r="AK96">
        <v>11.57</v>
      </c>
      <c r="AL96">
        <v>0</v>
      </c>
      <c r="AM96">
        <v>96.4</v>
      </c>
      <c r="AN96">
        <v>1.56</v>
      </c>
      <c r="AO96">
        <v>8.19</v>
      </c>
      <c r="AP96">
        <v>96.4</v>
      </c>
      <c r="AQ96">
        <v>50</v>
      </c>
      <c r="AR96">
        <v>5.78</v>
      </c>
      <c r="AS96">
        <v>48.2</v>
      </c>
      <c r="AT96">
        <v>0</v>
      </c>
      <c r="AU96">
        <v>0</v>
      </c>
      <c r="AV96">
        <v>158.47999999999999</v>
      </c>
      <c r="AW96">
        <v>0</v>
      </c>
      <c r="AX96">
        <v>18.32</v>
      </c>
    </row>
    <row r="97" spans="1:133">
      <c r="G97" t="s">
        <v>139</v>
      </c>
      <c r="H97" s="73">
        <v>289.68</v>
      </c>
      <c r="I97" s="46">
        <v>0</v>
      </c>
      <c r="J97" s="46">
        <v>1.56</v>
      </c>
      <c r="K97" s="46">
        <v>50.61</v>
      </c>
      <c r="L97" s="46">
        <v>5.78</v>
      </c>
      <c r="M97" s="74">
        <v>0</v>
      </c>
      <c r="N97" s="73">
        <v>218.02999999999997</v>
      </c>
      <c r="O97" s="46">
        <v>75.489999999999995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5.78</v>
      </c>
      <c r="AA97">
        <v>0.48</v>
      </c>
      <c r="AB97">
        <v>0</v>
      </c>
      <c r="AC97">
        <v>0</v>
      </c>
      <c r="AD97">
        <v>0</v>
      </c>
      <c r="AE97">
        <v>59.55</v>
      </c>
      <c r="AF97">
        <v>0</v>
      </c>
      <c r="AG97">
        <v>48.2</v>
      </c>
      <c r="AH97">
        <v>6.75</v>
      </c>
      <c r="AI97">
        <v>0</v>
      </c>
      <c r="AJ97">
        <v>25.49</v>
      </c>
      <c r="AK97">
        <v>11.57</v>
      </c>
      <c r="AL97">
        <v>0</v>
      </c>
      <c r="AM97">
        <v>96.4</v>
      </c>
      <c r="AN97">
        <v>1.56</v>
      </c>
      <c r="AO97">
        <v>8.19</v>
      </c>
      <c r="AP97">
        <v>96.4</v>
      </c>
      <c r="AQ97">
        <v>50</v>
      </c>
      <c r="AR97">
        <v>5.78</v>
      </c>
      <c r="AS97">
        <v>48.2</v>
      </c>
      <c r="AT97">
        <v>0</v>
      </c>
      <c r="AU97">
        <v>0</v>
      </c>
      <c r="AV97">
        <v>158.47999999999999</v>
      </c>
      <c r="AW97">
        <v>0</v>
      </c>
      <c r="AX97">
        <v>18.32</v>
      </c>
    </row>
    <row r="98" spans="1:133">
      <c r="G98" t="s">
        <v>140</v>
      </c>
      <c r="H98" s="73">
        <v>289.68</v>
      </c>
      <c r="I98" s="46">
        <v>0</v>
      </c>
      <c r="J98" s="46">
        <v>1.56</v>
      </c>
      <c r="K98" s="46">
        <v>50.61</v>
      </c>
      <c r="L98" s="46">
        <v>5.78</v>
      </c>
      <c r="M98" s="74">
        <v>0</v>
      </c>
      <c r="N98" s="73">
        <v>218.02999999999997</v>
      </c>
      <c r="O98" s="46">
        <v>75.489999999999995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5.78</v>
      </c>
      <c r="AA98">
        <v>0.48</v>
      </c>
      <c r="AB98">
        <v>0</v>
      </c>
      <c r="AC98">
        <v>0</v>
      </c>
      <c r="AD98">
        <v>0</v>
      </c>
      <c r="AE98">
        <v>59.55</v>
      </c>
      <c r="AF98">
        <v>0</v>
      </c>
      <c r="AG98">
        <v>48.2</v>
      </c>
      <c r="AH98">
        <v>6.75</v>
      </c>
      <c r="AI98">
        <v>0</v>
      </c>
      <c r="AJ98">
        <v>25.49</v>
      </c>
      <c r="AK98">
        <v>11.57</v>
      </c>
      <c r="AL98">
        <v>0</v>
      </c>
      <c r="AM98">
        <v>96.4</v>
      </c>
      <c r="AN98">
        <v>1.56</v>
      </c>
      <c r="AO98">
        <v>8.19</v>
      </c>
      <c r="AP98">
        <v>96.4</v>
      </c>
      <c r="AQ98">
        <v>50</v>
      </c>
      <c r="AR98">
        <v>5.78</v>
      </c>
      <c r="AS98">
        <v>48.2</v>
      </c>
      <c r="AT98">
        <v>0</v>
      </c>
      <c r="AU98">
        <v>0</v>
      </c>
      <c r="AV98">
        <v>158.47999999999999</v>
      </c>
      <c r="AW98">
        <v>0</v>
      </c>
      <c r="AX98">
        <v>18.32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7.9804799999999974</v>
      </c>
      <c r="I99" s="69">
        <f t="shared" ref="I99:BU99" si="1">SUM(I3:I98)/4000</f>
        <v>0</v>
      </c>
      <c r="J99" s="69">
        <f t="shared" si="1"/>
        <v>3.9239999999999955E-2</v>
      </c>
      <c r="K99" s="69">
        <f t="shared" si="1"/>
        <v>1.4595549999999977</v>
      </c>
      <c r="L99" s="69">
        <f t="shared" si="1"/>
        <v>0.17688749999999981</v>
      </c>
      <c r="M99" s="69">
        <f t="shared" si="1"/>
        <v>0</v>
      </c>
      <c r="N99" s="68">
        <f t="shared" si="1"/>
        <v>5.6227199999999895</v>
      </c>
      <c r="O99" s="69">
        <f t="shared" si="1"/>
        <v>2.6539199999999998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3.8167500000000007E-2</v>
      </c>
      <c r="X99">
        <f t="shared" si="1"/>
        <v>3.1349999999999989E-2</v>
      </c>
      <c r="Y99">
        <f t="shared" si="1"/>
        <v>0.95087999999999995</v>
      </c>
      <c r="Z99">
        <f t="shared" si="1"/>
        <v>0.13871999999999965</v>
      </c>
      <c r="AA99">
        <f t="shared" si="1"/>
        <v>1.399999999999999E-2</v>
      </c>
      <c r="AB99">
        <f t="shared" si="1"/>
        <v>0.1</v>
      </c>
      <c r="AC99">
        <f t="shared" si="1"/>
        <v>0.27500000000000002</v>
      </c>
      <c r="AD99">
        <f t="shared" si="1"/>
        <v>2.1700000000000011E-2</v>
      </c>
      <c r="AE99">
        <f t="shared" si="1"/>
        <v>0.47639999999999977</v>
      </c>
      <c r="AF99">
        <f t="shared" si="1"/>
        <v>0.7943199999999998</v>
      </c>
      <c r="AG99">
        <f t="shared" si="1"/>
        <v>1.1567999999999978</v>
      </c>
      <c r="AH99">
        <f t="shared" si="1"/>
        <v>0.16200000000000001</v>
      </c>
      <c r="AI99">
        <f t="shared" si="1"/>
        <v>0.2313599999999999</v>
      </c>
      <c r="AJ99">
        <f t="shared" si="1"/>
        <v>0.20392000000000005</v>
      </c>
      <c r="AK99">
        <f t="shared" si="1"/>
        <v>0.27768000000000037</v>
      </c>
      <c r="AL99">
        <f t="shared" si="1"/>
        <v>1.25</v>
      </c>
      <c r="AM99">
        <f t="shared" si="1"/>
        <v>2.3135999999999957</v>
      </c>
      <c r="AN99">
        <f t="shared" si="1"/>
        <v>3.9239999999999955E-2</v>
      </c>
      <c r="AO99">
        <f t="shared" si="1"/>
        <v>0.19656000000000043</v>
      </c>
      <c r="AP99">
        <f t="shared" si="1"/>
        <v>2.3135999999999957</v>
      </c>
      <c r="AQ99">
        <f t="shared" si="1"/>
        <v>1.2</v>
      </c>
      <c r="AR99">
        <f t="shared" si="1"/>
        <v>0.13871999999999965</v>
      </c>
      <c r="AS99">
        <f t="shared" si="1"/>
        <v>1.1567999999999978</v>
      </c>
      <c r="AT99">
        <f t="shared" si="1"/>
        <v>8.7522499999999989E-2</v>
      </c>
      <c r="AU99">
        <f t="shared" si="1"/>
        <v>0.10434249999999999</v>
      </c>
      <c r="AV99">
        <f t="shared" si="1"/>
        <v>3.8204399999999943</v>
      </c>
      <c r="AW99">
        <f t="shared" si="1"/>
        <v>0</v>
      </c>
      <c r="AX99">
        <f t="shared" si="1"/>
        <v>0.43967999999999968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540</v>
      </c>
      <c r="X100" t="s">
        <v>534</v>
      </c>
      <c r="Y100" t="s">
        <v>536</v>
      </c>
      <c r="Z100" t="s">
        <v>538</v>
      </c>
      <c r="AA100" t="s">
        <v>530</v>
      </c>
      <c r="AB100" t="s">
        <v>543</v>
      </c>
      <c r="AC100" t="s">
        <v>542</v>
      </c>
      <c r="AD100" t="s">
        <v>532</v>
      </c>
      <c r="AE100" t="s">
        <v>568</v>
      </c>
      <c r="AF100" t="s">
        <v>571</v>
      </c>
      <c r="AG100" t="s">
        <v>554</v>
      </c>
      <c r="AH100" t="s">
        <v>545</v>
      </c>
      <c r="AI100" t="s">
        <v>565</v>
      </c>
      <c r="AJ100" t="s">
        <v>559</v>
      </c>
      <c r="AK100" t="s">
        <v>549</v>
      </c>
      <c r="AL100" t="s">
        <v>547</v>
      </c>
      <c r="AM100" t="s">
        <v>552</v>
      </c>
      <c r="AN100" t="s">
        <v>558</v>
      </c>
      <c r="AO100" t="s">
        <v>567</v>
      </c>
      <c r="AP100" t="s">
        <v>566</v>
      </c>
      <c r="AQ100" t="s">
        <v>563</v>
      </c>
      <c r="AR100" t="s">
        <v>561</v>
      </c>
      <c r="AS100" t="s">
        <v>569</v>
      </c>
      <c r="AT100" t="s">
        <v>576</v>
      </c>
      <c r="AU100" t="s">
        <v>575</v>
      </c>
      <c r="AV100" t="s">
        <v>550</v>
      </c>
      <c r="AW100" t="s">
        <v>573</v>
      </c>
      <c r="AX100" t="s">
        <v>556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59.77</v>
      </c>
      <c r="I3" s="53">
        <v>0</v>
      </c>
      <c r="J3" s="53">
        <v>0</v>
      </c>
      <c r="K3" s="53">
        <v>0</v>
      </c>
      <c r="L3" s="53">
        <v>7.71</v>
      </c>
      <c r="M3" s="72">
        <v>0</v>
      </c>
      <c r="N3" s="71">
        <v>0</v>
      </c>
      <c r="O3" s="53">
        <v>-22</v>
      </c>
      <c r="P3" s="53">
        <v>0</v>
      </c>
      <c r="Q3" s="53">
        <v>0</v>
      </c>
      <c r="R3" s="53">
        <v>0</v>
      </c>
      <c r="S3" s="72">
        <v>0</v>
      </c>
      <c r="T3" t="s">
        <v>577</v>
      </c>
      <c r="U3" s="73">
        <v>67.48</v>
      </c>
      <c r="V3" s="74">
        <v>-22.7</v>
      </c>
      <c r="W3">
        <v>59.77</v>
      </c>
      <c r="X3">
        <v>-22</v>
      </c>
      <c r="Y3">
        <v>-0.7</v>
      </c>
      <c r="Z3">
        <v>7.71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56.87</v>
      </c>
      <c r="I4" s="46">
        <v>0</v>
      </c>
      <c r="J4" s="46">
        <v>0</v>
      </c>
      <c r="K4" s="46">
        <v>0</v>
      </c>
      <c r="L4" s="46">
        <v>6.75</v>
      </c>
      <c r="M4" s="74">
        <v>0</v>
      </c>
      <c r="N4" s="73">
        <v>0</v>
      </c>
      <c r="O4" s="46">
        <v>-20</v>
      </c>
      <c r="P4" s="46">
        <v>0</v>
      </c>
      <c r="Q4" s="46">
        <v>0</v>
      </c>
      <c r="R4" s="46">
        <v>0</v>
      </c>
      <c r="S4" s="74">
        <v>0</v>
      </c>
      <c r="U4" s="73">
        <v>63.62</v>
      </c>
      <c r="V4" s="74">
        <v>-20.7</v>
      </c>
      <c r="W4">
        <v>56.87</v>
      </c>
      <c r="X4">
        <v>-20</v>
      </c>
      <c r="Y4">
        <v>-0.7</v>
      </c>
      <c r="Z4">
        <v>6.75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62.66</v>
      </c>
      <c r="I5" s="46">
        <v>0</v>
      </c>
      <c r="J5" s="46">
        <v>9.64</v>
      </c>
      <c r="K5" s="46">
        <v>0</v>
      </c>
      <c r="L5" s="46">
        <v>5.78</v>
      </c>
      <c r="M5" s="74">
        <v>0</v>
      </c>
      <c r="N5" s="73">
        <v>0</v>
      </c>
      <c r="O5" s="46">
        <v>-17</v>
      </c>
      <c r="P5" s="46">
        <v>0</v>
      </c>
      <c r="Q5" s="46">
        <v>0</v>
      </c>
      <c r="R5" s="46">
        <v>0</v>
      </c>
      <c r="S5" s="74">
        <v>0</v>
      </c>
      <c r="U5" s="73">
        <v>78.08</v>
      </c>
      <c r="V5" s="74">
        <v>-17.7</v>
      </c>
      <c r="W5">
        <v>62.66</v>
      </c>
      <c r="X5">
        <v>-17</v>
      </c>
      <c r="Y5">
        <v>-0.7</v>
      </c>
      <c r="Z5">
        <v>5.78</v>
      </c>
      <c r="AA5">
        <v>0</v>
      </c>
      <c r="AB5">
        <v>0</v>
      </c>
      <c r="AC5">
        <v>9.64</v>
      </c>
    </row>
    <row r="6" spans="1:29">
      <c r="G6" t="s">
        <v>48</v>
      </c>
      <c r="H6" s="73">
        <v>67.48</v>
      </c>
      <c r="I6" s="46">
        <v>0</v>
      </c>
      <c r="J6" s="46">
        <v>9.64</v>
      </c>
      <c r="K6" s="46">
        <v>0</v>
      </c>
      <c r="L6" s="46">
        <v>5.78</v>
      </c>
      <c r="M6" s="74">
        <v>0</v>
      </c>
      <c r="N6" s="73">
        <v>0</v>
      </c>
      <c r="O6" s="46">
        <v>-17</v>
      </c>
      <c r="P6" s="46">
        <v>0</v>
      </c>
      <c r="Q6" s="46">
        <v>0</v>
      </c>
      <c r="R6" s="46">
        <v>0</v>
      </c>
      <c r="S6" s="74">
        <v>0</v>
      </c>
      <c r="U6" s="73">
        <v>82.9</v>
      </c>
      <c r="V6" s="74">
        <v>-17.7</v>
      </c>
      <c r="W6">
        <v>67.48</v>
      </c>
      <c r="X6">
        <v>-17</v>
      </c>
      <c r="Y6">
        <v>-0.7</v>
      </c>
      <c r="Z6">
        <v>5.78</v>
      </c>
      <c r="AA6">
        <v>0</v>
      </c>
      <c r="AB6">
        <v>0</v>
      </c>
      <c r="AC6">
        <v>9.64</v>
      </c>
    </row>
    <row r="7" spans="1:29">
      <c r="G7" t="s">
        <v>49</v>
      </c>
      <c r="H7" s="73">
        <v>59.77</v>
      </c>
      <c r="I7" s="46">
        <v>0</v>
      </c>
      <c r="J7" s="46">
        <v>0</v>
      </c>
      <c r="K7" s="46">
        <v>0</v>
      </c>
      <c r="L7" s="46">
        <v>5.78</v>
      </c>
      <c r="M7" s="74">
        <v>0</v>
      </c>
      <c r="N7" s="73">
        <v>0</v>
      </c>
      <c r="O7" s="46">
        <v>-19</v>
      </c>
      <c r="P7" s="46">
        <v>0</v>
      </c>
      <c r="Q7" s="46">
        <v>0</v>
      </c>
      <c r="R7" s="46">
        <v>0</v>
      </c>
      <c r="S7" s="74">
        <v>0</v>
      </c>
      <c r="U7" s="73">
        <v>65.55</v>
      </c>
      <c r="V7" s="74">
        <v>-19.7</v>
      </c>
      <c r="W7">
        <v>59.77</v>
      </c>
      <c r="X7">
        <v>-19</v>
      </c>
      <c r="Y7">
        <v>-0.7</v>
      </c>
      <c r="Z7">
        <v>5.78</v>
      </c>
      <c r="AA7">
        <v>0</v>
      </c>
      <c r="AB7">
        <v>0</v>
      </c>
      <c r="AC7">
        <v>0</v>
      </c>
    </row>
    <row r="8" spans="1:29">
      <c r="G8" t="s">
        <v>50</v>
      </c>
      <c r="H8" s="73">
        <v>59.77</v>
      </c>
      <c r="I8" s="46">
        <v>0</v>
      </c>
      <c r="J8" s="46">
        <v>0</v>
      </c>
      <c r="K8" s="46">
        <v>0</v>
      </c>
      <c r="L8" s="46">
        <v>4.82</v>
      </c>
      <c r="M8" s="74">
        <v>0</v>
      </c>
      <c r="N8" s="73">
        <v>0</v>
      </c>
      <c r="O8" s="46">
        <v>-24</v>
      </c>
      <c r="P8" s="46">
        <v>0</v>
      </c>
      <c r="Q8" s="46">
        <v>0</v>
      </c>
      <c r="R8" s="46">
        <v>0</v>
      </c>
      <c r="S8" s="74">
        <v>0</v>
      </c>
      <c r="U8" s="73">
        <v>64.59</v>
      </c>
      <c r="V8" s="74">
        <v>-24.7</v>
      </c>
      <c r="W8">
        <v>59.77</v>
      </c>
      <c r="X8">
        <v>-24</v>
      </c>
      <c r="Y8">
        <v>-0.7</v>
      </c>
      <c r="Z8">
        <v>4.82</v>
      </c>
      <c r="AA8">
        <v>0</v>
      </c>
      <c r="AB8">
        <v>0</v>
      </c>
      <c r="AC8">
        <v>0</v>
      </c>
    </row>
    <row r="9" spans="1:29">
      <c r="G9" t="s">
        <v>51</v>
      </c>
      <c r="H9" s="73">
        <v>32.78</v>
      </c>
      <c r="I9" s="46">
        <v>0</v>
      </c>
      <c r="J9" s="46">
        <v>0</v>
      </c>
      <c r="K9" s="46">
        <v>0</v>
      </c>
      <c r="L9" s="46">
        <v>4.82</v>
      </c>
      <c r="M9" s="74">
        <v>0</v>
      </c>
      <c r="N9" s="73">
        <v>0</v>
      </c>
      <c r="O9" s="46">
        <v>-15</v>
      </c>
      <c r="P9" s="46">
        <v>0</v>
      </c>
      <c r="Q9" s="46">
        <v>0</v>
      </c>
      <c r="R9" s="46">
        <v>0</v>
      </c>
      <c r="S9" s="74">
        <v>0</v>
      </c>
      <c r="U9" s="73">
        <v>37.6</v>
      </c>
      <c r="V9" s="74">
        <v>-15.7</v>
      </c>
      <c r="W9">
        <v>32.78</v>
      </c>
      <c r="X9">
        <v>-15</v>
      </c>
      <c r="Y9">
        <v>-0.7</v>
      </c>
      <c r="Z9">
        <v>4.82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35.67</v>
      </c>
      <c r="I10" s="46">
        <v>0</v>
      </c>
      <c r="J10" s="46">
        <v>0</v>
      </c>
      <c r="K10" s="46">
        <v>0</v>
      </c>
      <c r="L10" s="46">
        <v>4.82</v>
      </c>
      <c r="M10" s="74">
        <v>0</v>
      </c>
      <c r="N10" s="73">
        <v>0</v>
      </c>
      <c r="O10" s="46">
        <v>-14</v>
      </c>
      <c r="P10" s="46">
        <v>0</v>
      </c>
      <c r="Q10" s="46">
        <v>0</v>
      </c>
      <c r="R10" s="46">
        <v>0</v>
      </c>
      <c r="S10" s="74">
        <v>0</v>
      </c>
      <c r="U10" s="73">
        <v>40.49</v>
      </c>
      <c r="V10" s="74">
        <v>-14.7</v>
      </c>
      <c r="W10">
        <v>35.67</v>
      </c>
      <c r="X10">
        <v>-14</v>
      </c>
      <c r="Y10">
        <v>-0.7</v>
      </c>
      <c r="Z10">
        <v>4.82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49.16</v>
      </c>
      <c r="I11" s="46">
        <v>0</v>
      </c>
      <c r="J11" s="46">
        <v>9.64</v>
      </c>
      <c r="K11" s="46">
        <v>0</v>
      </c>
      <c r="L11" s="46">
        <v>4.82</v>
      </c>
      <c r="M11" s="74">
        <v>0</v>
      </c>
      <c r="N11" s="73">
        <v>0</v>
      </c>
      <c r="O11" s="46">
        <v>-20</v>
      </c>
      <c r="P11" s="46">
        <v>0</v>
      </c>
      <c r="Q11" s="46">
        <v>0</v>
      </c>
      <c r="R11" s="46">
        <v>0</v>
      </c>
      <c r="S11" s="74">
        <v>0</v>
      </c>
      <c r="U11" s="73">
        <v>63.62</v>
      </c>
      <c r="V11" s="74">
        <v>-20.7</v>
      </c>
      <c r="W11">
        <v>49.16</v>
      </c>
      <c r="X11">
        <v>-20</v>
      </c>
      <c r="Y11">
        <v>-0.7</v>
      </c>
      <c r="Z11">
        <v>4.82</v>
      </c>
      <c r="AA11">
        <v>0</v>
      </c>
      <c r="AB11">
        <v>0</v>
      </c>
      <c r="AC11">
        <v>9.64</v>
      </c>
    </row>
    <row r="12" spans="1:29">
      <c r="G12" t="s">
        <v>54</v>
      </c>
      <c r="H12" s="73">
        <v>52.06</v>
      </c>
      <c r="I12" s="46">
        <v>0</v>
      </c>
      <c r="J12" s="46">
        <v>9.64</v>
      </c>
      <c r="K12" s="46">
        <v>0</v>
      </c>
      <c r="L12" s="46">
        <v>4.82</v>
      </c>
      <c r="M12" s="74">
        <v>0</v>
      </c>
      <c r="N12" s="73">
        <v>0</v>
      </c>
      <c r="O12" s="46">
        <v>-25</v>
      </c>
      <c r="P12" s="46">
        <v>0</v>
      </c>
      <c r="Q12" s="46">
        <v>0</v>
      </c>
      <c r="R12" s="46">
        <v>0</v>
      </c>
      <c r="S12" s="74">
        <v>0</v>
      </c>
      <c r="U12" s="73">
        <v>66.52</v>
      </c>
      <c r="V12" s="74">
        <v>-25.7</v>
      </c>
      <c r="W12">
        <v>52.06</v>
      </c>
      <c r="X12">
        <v>-25</v>
      </c>
      <c r="Y12">
        <v>-0.7</v>
      </c>
      <c r="Z12">
        <v>4.82</v>
      </c>
      <c r="AA12">
        <v>0</v>
      </c>
      <c r="AB12">
        <v>0</v>
      </c>
      <c r="AC12">
        <v>9.64</v>
      </c>
    </row>
    <row r="13" spans="1:29">
      <c r="G13" t="s">
        <v>55</v>
      </c>
      <c r="H13" s="73">
        <v>35.67</v>
      </c>
      <c r="I13" s="46">
        <v>0</v>
      </c>
      <c r="J13" s="46">
        <v>4.82</v>
      </c>
      <c r="K13" s="46">
        <v>0</v>
      </c>
      <c r="L13" s="46">
        <v>4.82</v>
      </c>
      <c r="M13" s="74">
        <v>0</v>
      </c>
      <c r="N13" s="73">
        <v>0</v>
      </c>
      <c r="O13" s="46">
        <v>-24</v>
      </c>
      <c r="P13" s="46">
        <v>0</v>
      </c>
      <c r="Q13" s="46">
        <v>0</v>
      </c>
      <c r="R13" s="46">
        <v>0</v>
      </c>
      <c r="S13" s="74">
        <v>0</v>
      </c>
      <c r="U13" s="73">
        <v>45.31</v>
      </c>
      <c r="V13" s="74">
        <v>-24.7</v>
      </c>
      <c r="W13">
        <v>35.67</v>
      </c>
      <c r="X13">
        <v>-24</v>
      </c>
      <c r="Y13">
        <v>-0.7</v>
      </c>
      <c r="Z13">
        <v>4.82</v>
      </c>
      <c r="AA13">
        <v>0</v>
      </c>
      <c r="AB13">
        <v>0</v>
      </c>
      <c r="AC13">
        <v>4.82</v>
      </c>
    </row>
    <row r="14" spans="1:29">
      <c r="G14" t="s">
        <v>56</v>
      </c>
      <c r="H14" s="73">
        <v>30.85</v>
      </c>
      <c r="I14" s="46">
        <v>0</v>
      </c>
      <c r="J14" s="46">
        <v>6.75</v>
      </c>
      <c r="K14" s="46">
        <v>0</v>
      </c>
      <c r="L14" s="46">
        <v>4.82</v>
      </c>
      <c r="M14" s="74">
        <v>0</v>
      </c>
      <c r="N14" s="73">
        <v>0</v>
      </c>
      <c r="O14" s="46">
        <v>-20</v>
      </c>
      <c r="P14" s="46">
        <v>0</v>
      </c>
      <c r="Q14" s="46">
        <v>0</v>
      </c>
      <c r="R14" s="46">
        <v>0</v>
      </c>
      <c r="S14" s="74">
        <v>0</v>
      </c>
      <c r="U14" s="73">
        <v>42.42</v>
      </c>
      <c r="V14" s="74">
        <v>-20.7</v>
      </c>
      <c r="W14">
        <v>30.85</v>
      </c>
      <c r="X14">
        <v>-20</v>
      </c>
      <c r="Y14">
        <v>-0.7</v>
      </c>
      <c r="Z14">
        <v>4.82</v>
      </c>
      <c r="AA14">
        <v>0</v>
      </c>
      <c r="AB14">
        <v>0</v>
      </c>
      <c r="AC14">
        <v>6.75</v>
      </c>
    </row>
    <row r="15" spans="1:29">
      <c r="G15" t="s">
        <v>57</v>
      </c>
      <c r="H15" s="73">
        <v>26.99</v>
      </c>
      <c r="I15" s="46">
        <v>0</v>
      </c>
      <c r="J15" s="46">
        <v>6.75</v>
      </c>
      <c r="K15" s="46">
        <v>0</v>
      </c>
      <c r="L15" s="46">
        <v>4.82</v>
      </c>
      <c r="M15" s="74">
        <v>0</v>
      </c>
      <c r="N15" s="73">
        <v>0</v>
      </c>
      <c r="O15" s="46">
        <v>-25</v>
      </c>
      <c r="P15" s="46">
        <v>0</v>
      </c>
      <c r="Q15" s="46">
        <v>0</v>
      </c>
      <c r="R15" s="46">
        <v>0</v>
      </c>
      <c r="S15" s="74">
        <v>0</v>
      </c>
      <c r="U15" s="73">
        <v>38.56</v>
      </c>
      <c r="V15" s="74">
        <v>-25.7</v>
      </c>
      <c r="W15">
        <v>26.99</v>
      </c>
      <c r="X15">
        <v>-25</v>
      </c>
      <c r="Y15">
        <v>-0.7</v>
      </c>
      <c r="Z15">
        <v>4.82</v>
      </c>
      <c r="AA15">
        <v>0</v>
      </c>
      <c r="AB15">
        <v>0</v>
      </c>
      <c r="AC15">
        <v>6.75</v>
      </c>
    </row>
    <row r="16" spans="1:29">
      <c r="G16" t="s">
        <v>58</v>
      </c>
      <c r="H16" s="73">
        <v>23.13</v>
      </c>
      <c r="I16" s="46">
        <v>0</v>
      </c>
      <c r="J16" s="46">
        <v>6.75</v>
      </c>
      <c r="K16" s="46">
        <v>0</v>
      </c>
      <c r="L16" s="46">
        <v>4.82</v>
      </c>
      <c r="M16" s="74">
        <v>0</v>
      </c>
      <c r="N16" s="73">
        <v>0</v>
      </c>
      <c r="O16" s="46">
        <v>-25</v>
      </c>
      <c r="P16" s="46">
        <v>0</v>
      </c>
      <c r="Q16" s="46">
        <v>0</v>
      </c>
      <c r="R16" s="46">
        <v>0</v>
      </c>
      <c r="S16" s="74">
        <v>0</v>
      </c>
      <c r="U16" s="73">
        <v>34.700000000000003</v>
      </c>
      <c r="V16" s="74">
        <v>-25.7</v>
      </c>
      <c r="W16">
        <v>23.13</v>
      </c>
      <c r="X16">
        <v>-25</v>
      </c>
      <c r="Y16">
        <v>-0.7</v>
      </c>
      <c r="Z16">
        <v>4.82</v>
      </c>
      <c r="AA16">
        <v>0</v>
      </c>
      <c r="AB16">
        <v>0</v>
      </c>
      <c r="AC16">
        <v>6.75</v>
      </c>
    </row>
    <row r="17" spans="7:29">
      <c r="G17" t="s">
        <v>59</v>
      </c>
      <c r="H17" s="73">
        <v>15.42</v>
      </c>
      <c r="I17" s="46">
        <v>0</v>
      </c>
      <c r="J17" s="46">
        <v>9.64</v>
      </c>
      <c r="K17" s="46">
        <v>0</v>
      </c>
      <c r="L17" s="46">
        <v>4.82</v>
      </c>
      <c r="M17" s="74">
        <v>0</v>
      </c>
      <c r="N17" s="73">
        <v>0</v>
      </c>
      <c r="O17" s="46">
        <v>-35</v>
      </c>
      <c r="P17" s="46">
        <v>0</v>
      </c>
      <c r="Q17" s="46">
        <v>0</v>
      </c>
      <c r="R17" s="46">
        <v>0</v>
      </c>
      <c r="S17" s="74">
        <v>0</v>
      </c>
      <c r="U17" s="73">
        <v>29.88</v>
      </c>
      <c r="V17" s="74">
        <v>-35.700000000000003</v>
      </c>
      <c r="W17">
        <v>15.42</v>
      </c>
      <c r="X17">
        <v>-35</v>
      </c>
      <c r="Y17">
        <v>-0.7</v>
      </c>
      <c r="Z17">
        <v>4.82</v>
      </c>
      <c r="AA17">
        <v>0</v>
      </c>
      <c r="AB17">
        <v>0</v>
      </c>
      <c r="AC17">
        <v>9.64</v>
      </c>
    </row>
    <row r="18" spans="7:29">
      <c r="G18" t="s">
        <v>60</v>
      </c>
      <c r="H18" s="73">
        <v>17.350000000000001</v>
      </c>
      <c r="I18" s="46">
        <v>0</v>
      </c>
      <c r="J18" s="46">
        <v>9.64</v>
      </c>
      <c r="K18" s="46">
        <v>0</v>
      </c>
      <c r="L18" s="46">
        <v>4.82</v>
      </c>
      <c r="M18" s="74">
        <v>0</v>
      </c>
      <c r="N18" s="73">
        <v>0</v>
      </c>
      <c r="O18" s="46">
        <v>-40</v>
      </c>
      <c r="P18" s="46">
        <v>0</v>
      </c>
      <c r="Q18" s="46">
        <v>0</v>
      </c>
      <c r="R18" s="46">
        <v>0</v>
      </c>
      <c r="S18" s="74">
        <v>0</v>
      </c>
      <c r="U18" s="73">
        <v>31.81</v>
      </c>
      <c r="V18" s="74">
        <v>-40.700000000000003</v>
      </c>
      <c r="W18">
        <v>17.350000000000001</v>
      </c>
      <c r="X18">
        <v>-40</v>
      </c>
      <c r="Y18">
        <v>-0.7</v>
      </c>
      <c r="Z18">
        <v>4.82</v>
      </c>
      <c r="AA18">
        <v>0</v>
      </c>
      <c r="AB18">
        <v>0</v>
      </c>
      <c r="AC18">
        <v>9.64</v>
      </c>
    </row>
    <row r="19" spans="7:29">
      <c r="G19" t="s">
        <v>61</v>
      </c>
      <c r="H19" s="73">
        <v>12.53</v>
      </c>
      <c r="I19" s="46">
        <v>0</v>
      </c>
      <c r="J19" s="46">
        <v>14.47</v>
      </c>
      <c r="K19" s="46">
        <v>0</v>
      </c>
      <c r="L19" s="46">
        <v>5.78</v>
      </c>
      <c r="M19" s="74">
        <v>0</v>
      </c>
      <c r="N19" s="73">
        <v>0</v>
      </c>
      <c r="O19" s="46">
        <v>-35</v>
      </c>
      <c r="P19" s="46">
        <v>0</v>
      </c>
      <c r="Q19" s="46">
        <v>0</v>
      </c>
      <c r="R19" s="46">
        <v>0</v>
      </c>
      <c r="S19" s="74">
        <v>0</v>
      </c>
      <c r="U19" s="73">
        <v>32.78</v>
      </c>
      <c r="V19" s="74">
        <v>-35.700000000000003</v>
      </c>
      <c r="W19">
        <v>12.53</v>
      </c>
      <c r="X19">
        <v>-35</v>
      </c>
      <c r="Y19">
        <v>-0.7</v>
      </c>
      <c r="Z19">
        <v>5.78</v>
      </c>
      <c r="AA19">
        <v>0</v>
      </c>
      <c r="AB19">
        <v>0</v>
      </c>
      <c r="AC19">
        <v>14.47</v>
      </c>
    </row>
    <row r="20" spans="7:29">
      <c r="G20" t="s">
        <v>62</v>
      </c>
      <c r="H20" s="73">
        <v>16.39</v>
      </c>
      <c r="I20" s="46">
        <v>0</v>
      </c>
      <c r="J20" s="46">
        <v>14.46</v>
      </c>
      <c r="K20" s="46">
        <v>0</v>
      </c>
      <c r="L20" s="46">
        <v>5.78</v>
      </c>
      <c r="M20" s="74">
        <v>0</v>
      </c>
      <c r="N20" s="73">
        <v>0</v>
      </c>
      <c r="O20" s="46">
        <v>-35</v>
      </c>
      <c r="P20" s="46">
        <v>0</v>
      </c>
      <c r="Q20" s="46">
        <v>0</v>
      </c>
      <c r="R20" s="46">
        <v>0</v>
      </c>
      <c r="S20" s="74">
        <v>0</v>
      </c>
      <c r="U20" s="73">
        <v>36.630000000000003</v>
      </c>
      <c r="V20" s="74">
        <v>-35.700000000000003</v>
      </c>
      <c r="W20">
        <v>16.39</v>
      </c>
      <c r="X20">
        <v>-35</v>
      </c>
      <c r="Y20">
        <v>-0.7</v>
      </c>
      <c r="Z20">
        <v>5.78</v>
      </c>
      <c r="AA20">
        <v>0</v>
      </c>
      <c r="AB20">
        <v>0</v>
      </c>
      <c r="AC20">
        <v>14.46</v>
      </c>
    </row>
    <row r="21" spans="7:29">
      <c r="G21" t="s">
        <v>63</v>
      </c>
      <c r="H21" s="73">
        <v>43.38</v>
      </c>
      <c r="I21" s="46">
        <v>0</v>
      </c>
      <c r="J21" s="46">
        <v>14.46</v>
      </c>
      <c r="K21" s="46">
        <v>0</v>
      </c>
      <c r="L21" s="46">
        <v>6.75</v>
      </c>
      <c r="M21" s="74">
        <v>0</v>
      </c>
      <c r="N21" s="73">
        <v>0</v>
      </c>
      <c r="O21" s="46">
        <v>-35</v>
      </c>
      <c r="P21" s="46">
        <v>0</v>
      </c>
      <c r="Q21" s="46">
        <v>0</v>
      </c>
      <c r="R21" s="46">
        <v>0</v>
      </c>
      <c r="S21" s="74">
        <v>0</v>
      </c>
      <c r="U21" s="73">
        <v>64.59</v>
      </c>
      <c r="V21" s="74">
        <v>-35.700000000000003</v>
      </c>
      <c r="W21">
        <v>43.38</v>
      </c>
      <c r="X21">
        <v>-35</v>
      </c>
      <c r="Y21">
        <v>-0.7</v>
      </c>
      <c r="Z21">
        <v>6.75</v>
      </c>
      <c r="AA21">
        <v>0</v>
      </c>
      <c r="AB21">
        <v>0</v>
      </c>
      <c r="AC21">
        <v>14.46</v>
      </c>
    </row>
    <row r="22" spans="7:29">
      <c r="G22" t="s">
        <v>64</v>
      </c>
      <c r="H22" s="73">
        <v>38.56</v>
      </c>
      <c r="I22" s="46">
        <v>0</v>
      </c>
      <c r="J22" s="46">
        <v>14.46</v>
      </c>
      <c r="K22" s="46">
        <v>0</v>
      </c>
      <c r="L22" s="46">
        <v>6.75</v>
      </c>
      <c r="M22" s="74">
        <v>0</v>
      </c>
      <c r="N22" s="73">
        <v>0</v>
      </c>
      <c r="O22" s="46">
        <v>-35</v>
      </c>
      <c r="P22" s="46">
        <v>0</v>
      </c>
      <c r="Q22" s="46">
        <v>0</v>
      </c>
      <c r="R22" s="46">
        <v>0</v>
      </c>
      <c r="S22" s="74">
        <v>0</v>
      </c>
      <c r="U22" s="73">
        <v>59.77</v>
      </c>
      <c r="V22" s="74">
        <v>-35.700000000000003</v>
      </c>
      <c r="W22">
        <v>38.56</v>
      </c>
      <c r="X22">
        <v>-35</v>
      </c>
      <c r="Y22">
        <v>-0.7</v>
      </c>
      <c r="Z22">
        <v>6.75</v>
      </c>
      <c r="AA22">
        <v>0</v>
      </c>
      <c r="AB22">
        <v>0</v>
      </c>
      <c r="AC22">
        <v>14.46</v>
      </c>
    </row>
    <row r="23" spans="7:29">
      <c r="G23" t="s">
        <v>65</v>
      </c>
      <c r="H23" s="73">
        <v>8.68</v>
      </c>
      <c r="I23" s="46">
        <v>0</v>
      </c>
      <c r="J23" s="46">
        <v>24.1</v>
      </c>
      <c r="K23" s="46">
        <v>0</v>
      </c>
      <c r="L23" s="46">
        <v>8.48</v>
      </c>
      <c r="M23" s="74">
        <v>0</v>
      </c>
      <c r="N23" s="73">
        <v>0</v>
      </c>
      <c r="O23" s="46">
        <v>-20</v>
      </c>
      <c r="P23" s="46">
        <v>0</v>
      </c>
      <c r="Q23" s="46">
        <v>0</v>
      </c>
      <c r="R23" s="46">
        <v>0</v>
      </c>
      <c r="S23" s="74">
        <v>0</v>
      </c>
      <c r="U23" s="73">
        <v>41.26</v>
      </c>
      <c r="V23" s="74">
        <v>-20.7</v>
      </c>
      <c r="W23">
        <v>8.68</v>
      </c>
      <c r="X23">
        <v>-20</v>
      </c>
      <c r="Y23">
        <v>-0.7</v>
      </c>
      <c r="Z23">
        <v>8.48</v>
      </c>
      <c r="AA23">
        <v>0</v>
      </c>
      <c r="AB23">
        <v>0</v>
      </c>
      <c r="AC23">
        <v>24.1</v>
      </c>
    </row>
    <row r="24" spans="7:29">
      <c r="G24" t="s">
        <v>66</v>
      </c>
      <c r="H24" s="73">
        <v>0</v>
      </c>
      <c r="I24" s="46">
        <v>0</v>
      </c>
      <c r="J24" s="46">
        <v>19.28</v>
      </c>
      <c r="K24" s="46">
        <v>0</v>
      </c>
      <c r="L24" s="46">
        <v>9.5399999999999991</v>
      </c>
      <c r="M24" s="74">
        <v>0</v>
      </c>
      <c r="N24" s="73">
        <v>-1</v>
      </c>
      <c r="O24" s="46">
        <v>-25</v>
      </c>
      <c r="P24" s="46">
        <v>0</v>
      </c>
      <c r="Q24" s="46">
        <v>0</v>
      </c>
      <c r="R24" s="46">
        <v>0</v>
      </c>
      <c r="S24" s="74">
        <v>0</v>
      </c>
      <c r="U24" s="73">
        <v>28.82</v>
      </c>
      <c r="V24" s="74">
        <v>-26.7</v>
      </c>
      <c r="W24">
        <v>-1</v>
      </c>
      <c r="X24">
        <v>-25</v>
      </c>
      <c r="Y24">
        <v>-0.7</v>
      </c>
      <c r="Z24">
        <v>9.5399999999999991</v>
      </c>
      <c r="AA24">
        <v>0</v>
      </c>
      <c r="AB24">
        <v>0</v>
      </c>
      <c r="AC24">
        <v>19.28</v>
      </c>
    </row>
    <row r="25" spans="7:29">
      <c r="G25" t="s">
        <v>67</v>
      </c>
      <c r="H25" s="73">
        <v>43.38</v>
      </c>
      <c r="I25" s="46">
        <v>14.46</v>
      </c>
      <c r="J25" s="46">
        <v>30.85</v>
      </c>
      <c r="K25" s="46">
        <v>0</v>
      </c>
      <c r="L25" s="46">
        <v>10.6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99.29</v>
      </c>
      <c r="V25" s="74">
        <v>-0.7</v>
      </c>
      <c r="W25">
        <v>43.38</v>
      </c>
      <c r="X25">
        <v>14.46</v>
      </c>
      <c r="Y25">
        <v>-0.7</v>
      </c>
      <c r="Z25">
        <v>10.6</v>
      </c>
      <c r="AA25">
        <v>0</v>
      </c>
      <c r="AB25">
        <v>0</v>
      </c>
      <c r="AC25">
        <v>30.85</v>
      </c>
    </row>
    <row r="26" spans="7:29">
      <c r="G26" t="s">
        <v>68</v>
      </c>
      <c r="H26" s="73">
        <v>35.67</v>
      </c>
      <c r="I26" s="46">
        <v>14.46</v>
      </c>
      <c r="J26" s="46">
        <v>21.21</v>
      </c>
      <c r="K26" s="46">
        <v>0</v>
      </c>
      <c r="L26" s="46">
        <v>12.53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83.87</v>
      </c>
      <c r="V26" s="74">
        <v>-0.7</v>
      </c>
      <c r="W26">
        <v>35.67</v>
      </c>
      <c r="X26">
        <v>14.46</v>
      </c>
      <c r="Y26">
        <v>-0.7</v>
      </c>
      <c r="Z26">
        <v>12.53</v>
      </c>
      <c r="AA26">
        <v>0</v>
      </c>
      <c r="AB26">
        <v>0</v>
      </c>
      <c r="AC26">
        <v>21.21</v>
      </c>
    </row>
    <row r="27" spans="7:29">
      <c r="G27" t="s">
        <v>69</v>
      </c>
      <c r="H27" s="73">
        <v>13.5</v>
      </c>
      <c r="I27" s="46">
        <v>0</v>
      </c>
      <c r="J27" s="46">
        <v>0</v>
      </c>
      <c r="K27" s="46">
        <v>0</v>
      </c>
      <c r="L27" s="46">
        <v>15.42</v>
      </c>
      <c r="M27" s="74">
        <v>0</v>
      </c>
      <c r="N27" s="73">
        <v>0</v>
      </c>
      <c r="O27" s="46">
        <v>-10</v>
      </c>
      <c r="P27" s="46">
        <v>0</v>
      </c>
      <c r="Q27" s="46">
        <v>0</v>
      </c>
      <c r="R27" s="46">
        <v>0</v>
      </c>
      <c r="S27" s="74">
        <v>0</v>
      </c>
      <c r="U27" s="73">
        <v>28.92</v>
      </c>
      <c r="V27" s="74">
        <v>-10.7</v>
      </c>
      <c r="W27">
        <v>13.5</v>
      </c>
      <c r="X27">
        <v>-10</v>
      </c>
      <c r="Y27">
        <v>-0.7</v>
      </c>
      <c r="Z27">
        <v>15.42</v>
      </c>
      <c r="AA27">
        <v>0</v>
      </c>
      <c r="AB27">
        <v>0</v>
      </c>
      <c r="AC27">
        <v>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17.350000000000001</v>
      </c>
      <c r="M28" s="74">
        <v>0</v>
      </c>
      <c r="N28" s="73">
        <v>-32</v>
      </c>
      <c r="O28" s="46">
        <v>-20</v>
      </c>
      <c r="P28" s="46">
        <v>-90</v>
      </c>
      <c r="Q28" s="46">
        <v>0</v>
      </c>
      <c r="R28" s="46">
        <v>0</v>
      </c>
      <c r="S28" s="74">
        <v>0</v>
      </c>
      <c r="U28" s="73">
        <v>17.350000000000001</v>
      </c>
      <c r="V28" s="74">
        <v>-142.69999999999999</v>
      </c>
      <c r="W28">
        <v>-32</v>
      </c>
      <c r="X28">
        <v>-20</v>
      </c>
      <c r="Y28">
        <v>-0.7</v>
      </c>
      <c r="Z28">
        <v>17.350000000000001</v>
      </c>
      <c r="AA28">
        <v>0</v>
      </c>
      <c r="AB28">
        <v>0</v>
      </c>
      <c r="AC28">
        <v>-90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20.239999999999998</v>
      </c>
      <c r="M29" s="74">
        <v>0</v>
      </c>
      <c r="N29" s="73">
        <v>-67</v>
      </c>
      <c r="O29" s="46">
        <v>-41</v>
      </c>
      <c r="P29" s="46">
        <v>-30</v>
      </c>
      <c r="Q29" s="46">
        <v>0</v>
      </c>
      <c r="R29" s="46">
        <v>0</v>
      </c>
      <c r="S29" s="74">
        <v>0</v>
      </c>
      <c r="U29" s="73">
        <v>20.239999999999998</v>
      </c>
      <c r="V29" s="74">
        <v>-138.69999999999999</v>
      </c>
      <c r="W29">
        <v>-67</v>
      </c>
      <c r="X29">
        <v>-41</v>
      </c>
      <c r="Y29">
        <v>-0.7</v>
      </c>
      <c r="Z29">
        <v>20.239999999999998</v>
      </c>
      <c r="AA29">
        <v>0</v>
      </c>
      <c r="AB29">
        <v>0</v>
      </c>
      <c r="AC29">
        <v>-30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22.17</v>
      </c>
      <c r="M30" s="74">
        <v>0</v>
      </c>
      <c r="N30" s="73">
        <v>-70</v>
      </c>
      <c r="O30" s="46">
        <v>-45</v>
      </c>
      <c r="P30" s="46">
        <v>0</v>
      </c>
      <c r="Q30" s="46">
        <v>0</v>
      </c>
      <c r="R30" s="46">
        <v>0</v>
      </c>
      <c r="S30" s="74">
        <v>0</v>
      </c>
      <c r="U30" s="73">
        <v>22.17</v>
      </c>
      <c r="V30" s="74">
        <v>-115.7</v>
      </c>
      <c r="W30">
        <v>-70</v>
      </c>
      <c r="X30">
        <v>-45</v>
      </c>
      <c r="Y30">
        <v>-0.7</v>
      </c>
      <c r="Z30">
        <v>22.17</v>
      </c>
      <c r="AA30">
        <v>0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25.06</v>
      </c>
      <c r="M31" s="74">
        <v>0</v>
      </c>
      <c r="N31" s="73">
        <v>-84</v>
      </c>
      <c r="O31" s="46">
        <v>-70</v>
      </c>
      <c r="P31" s="46">
        <v>0</v>
      </c>
      <c r="Q31" s="46">
        <v>0</v>
      </c>
      <c r="R31" s="46">
        <v>0</v>
      </c>
      <c r="S31" s="74">
        <v>0</v>
      </c>
      <c r="U31" s="73">
        <v>25.06</v>
      </c>
      <c r="V31" s="74">
        <v>-154.69999999999999</v>
      </c>
      <c r="W31">
        <v>-84</v>
      </c>
      <c r="X31">
        <v>-70</v>
      </c>
      <c r="Y31">
        <v>-0.7</v>
      </c>
      <c r="Z31">
        <v>25.06</v>
      </c>
      <c r="AA31">
        <v>0</v>
      </c>
      <c r="AB31">
        <v>0</v>
      </c>
      <c r="AC31">
        <v>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15.42</v>
      </c>
      <c r="L32" s="46">
        <v>27</v>
      </c>
      <c r="M32" s="74">
        <v>3.37</v>
      </c>
      <c r="N32" s="73">
        <v>-113</v>
      </c>
      <c r="O32" s="46">
        <v>-101</v>
      </c>
      <c r="P32" s="46">
        <v>0</v>
      </c>
      <c r="Q32" s="46">
        <v>0</v>
      </c>
      <c r="R32" s="46">
        <v>0</v>
      </c>
      <c r="S32" s="74">
        <v>0</v>
      </c>
      <c r="U32" s="73">
        <v>45.79</v>
      </c>
      <c r="V32" s="74">
        <v>-214.7</v>
      </c>
      <c r="W32">
        <v>-113</v>
      </c>
      <c r="X32">
        <v>-101</v>
      </c>
      <c r="Y32">
        <v>-0.7</v>
      </c>
      <c r="Z32">
        <v>27</v>
      </c>
      <c r="AA32">
        <v>15.42</v>
      </c>
      <c r="AB32">
        <v>3.37</v>
      </c>
      <c r="AC32">
        <v>0</v>
      </c>
    </row>
    <row r="33" spans="7:29">
      <c r="G33" t="s">
        <v>75</v>
      </c>
      <c r="H33" s="73">
        <v>0</v>
      </c>
      <c r="I33" s="46">
        <v>0</v>
      </c>
      <c r="J33" s="46">
        <v>13.25</v>
      </c>
      <c r="K33" s="46">
        <v>50.34</v>
      </c>
      <c r="L33" s="46">
        <v>19.21</v>
      </c>
      <c r="M33" s="74">
        <v>4.04</v>
      </c>
      <c r="N33" s="73">
        <v>-123</v>
      </c>
      <c r="O33" s="46">
        <v>-111</v>
      </c>
      <c r="P33" s="46">
        <v>0</v>
      </c>
      <c r="Q33" s="46">
        <v>0</v>
      </c>
      <c r="R33" s="46">
        <v>0</v>
      </c>
      <c r="S33" s="74">
        <v>0</v>
      </c>
      <c r="U33" s="73">
        <v>86.84</v>
      </c>
      <c r="V33" s="74">
        <v>-235</v>
      </c>
      <c r="W33">
        <v>-123</v>
      </c>
      <c r="X33">
        <v>-111</v>
      </c>
      <c r="Y33">
        <v>-1</v>
      </c>
      <c r="Z33">
        <v>19.21</v>
      </c>
      <c r="AA33">
        <v>50.34</v>
      </c>
      <c r="AB33">
        <v>4.04</v>
      </c>
      <c r="AC33">
        <v>13.25</v>
      </c>
    </row>
    <row r="34" spans="7:29">
      <c r="G34" t="s">
        <v>76</v>
      </c>
      <c r="H34" s="73">
        <v>0</v>
      </c>
      <c r="I34" s="46">
        <v>0</v>
      </c>
      <c r="J34" s="46">
        <v>17.5</v>
      </c>
      <c r="K34" s="46">
        <v>61.82</v>
      </c>
      <c r="L34" s="46">
        <v>15.16</v>
      </c>
      <c r="M34" s="74">
        <v>3.67</v>
      </c>
      <c r="N34" s="73">
        <v>-123</v>
      </c>
      <c r="O34" s="46">
        <v>-110</v>
      </c>
      <c r="P34" s="46">
        <v>0</v>
      </c>
      <c r="Q34" s="46">
        <v>0</v>
      </c>
      <c r="R34" s="46">
        <v>0</v>
      </c>
      <c r="S34" s="74">
        <v>0</v>
      </c>
      <c r="U34" s="73">
        <v>98.15</v>
      </c>
      <c r="V34" s="74">
        <v>-234</v>
      </c>
      <c r="W34">
        <v>-123</v>
      </c>
      <c r="X34">
        <v>-110</v>
      </c>
      <c r="Y34">
        <v>-1</v>
      </c>
      <c r="Z34">
        <v>15.16</v>
      </c>
      <c r="AA34">
        <v>61.82</v>
      </c>
      <c r="AB34">
        <v>3.67</v>
      </c>
      <c r="AC34">
        <v>17.5</v>
      </c>
    </row>
    <row r="35" spans="7:29">
      <c r="G35" t="s">
        <v>77</v>
      </c>
      <c r="H35" s="73">
        <v>0</v>
      </c>
      <c r="I35" s="46">
        <v>0</v>
      </c>
      <c r="J35" s="46">
        <v>10.06</v>
      </c>
      <c r="K35" s="46">
        <v>26.67</v>
      </c>
      <c r="L35" s="46">
        <v>6.29</v>
      </c>
      <c r="M35" s="74">
        <v>1.81</v>
      </c>
      <c r="N35" s="73">
        <v>-139</v>
      </c>
      <c r="O35" s="46">
        <v>-59</v>
      </c>
      <c r="P35" s="46">
        <v>0</v>
      </c>
      <c r="Q35" s="46">
        <v>0</v>
      </c>
      <c r="R35" s="46">
        <v>0</v>
      </c>
      <c r="S35" s="74">
        <v>0</v>
      </c>
      <c r="U35" s="73">
        <v>44.83</v>
      </c>
      <c r="V35" s="74">
        <v>-199</v>
      </c>
      <c r="W35">
        <v>-139</v>
      </c>
      <c r="X35">
        <v>-59</v>
      </c>
      <c r="Y35">
        <v>-1</v>
      </c>
      <c r="Z35">
        <v>6.29</v>
      </c>
      <c r="AA35">
        <v>26.67</v>
      </c>
      <c r="AB35">
        <v>1.81</v>
      </c>
      <c r="AC35">
        <v>10.06</v>
      </c>
    </row>
    <row r="36" spans="7:29">
      <c r="G36" t="s">
        <v>78</v>
      </c>
      <c r="H36" s="73">
        <v>0</v>
      </c>
      <c r="I36" s="46">
        <v>0</v>
      </c>
      <c r="J36" s="46">
        <v>10.01</v>
      </c>
      <c r="K36" s="46">
        <v>21.01</v>
      </c>
      <c r="L36" s="46">
        <v>4.67</v>
      </c>
      <c r="M36" s="74">
        <v>1.57</v>
      </c>
      <c r="N36" s="73">
        <v>-67</v>
      </c>
      <c r="O36" s="46">
        <v>-69</v>
      </c>
      <c r="P36" s="46">
        <v>0</v>
      </c>
      <c r="Q36" s="46">
        <v>0</v>
      </c>
      <c r="R36" s="46">
        <v>0</v>
      </c>
      <c r="S36" s="74">
        <v>0</v>
      </c>
      <c r="U36" s="73">
        <v>37.26</v>
      </c>
      <c r="V36" s="74">
        <v>-137</v>
      </c>
      <c r="W36">
        <v>-67</v>
      </c>
      <c r="X36">
        <v>-69</v>
      </c>
      <c r="Y36">
        <v>-1</v>
      </c>
      <c r="Z36">
        <v>4.67</v>
      </c>
      <c r="AA36">
        <v>21.01</v>
      </c>
      <c r="AB36">
        <v>1.57</v>
      </c>
      <c r="AC36">
        <v>10.01</v>
      </c>
    </row>
    <row r="37" spans="7:29">
      <c r="G37" t="s">
        <v>79</v>
      </c>
      <c r="H37" s="73">
        <v>0</v>
      </c>
      <c r="I37" s="46">
        <v>0</v>
      </c>
      <c r="J37" s="46">
        <v>22.77</v>
      </c>
      <c r="K37" s="46">
        <v>14.34</v>
      </c>
      <c r="L37" s="46">
        <v>3.3</v>
      </c>
      <c r="M37" s="74">
        <v>1.45</v>
      </c>
      <c r="N37" s="73">
        <v>-37</v>
      </c>
      <c r="O37" s="46">
        <v>-82</v>
      </c>
      <c r="P37" s="46">
        <v>0</v>
      </c>
      <c r="Q37" s="46">
        <v>0</v>
      </c>
      <c r="R37" s="46">
        <v>0</v>
      </c>
      <c r="S37" s="74">
        <v>0</v>
      </c>
      <c r="U37" s="73">
        <v>41.86</v>
      </c>
      <c r="V37" s="74">
        <v>-120</v>
      </c>
      <c r="W37">
        <v>-37</v>
      </c>
      <c r="X37">
        <v>-82</v>
      </c>
      <c r="Y37">
        <v>-1</v>
      </c>
      <c r="Z37">
        <v>3.3</v>
      </c>
      <c r="AA37">
        <v>14.34</v>
      </c>
      <c r="AB37">
        <v>1.45</v>
      </c>
      <c r="AC37">
        <v>22.77</v>
      </c>
    </row>
    <row r="38" spans="7:29">
      <c r="G38" t="s">
        <v>80</v>
      </c>
      <c r="H38" s="73">
        <v>0</v>
      </c>
      <c r="I38" s="46">
        <v>0</v>
      </c>
      <c r="J38" s="46">
        <v>22.25</v>
      </c>
      <c r="K38" s="46">
        <v>14.02</v>
      </c>
      <c r="L38" s="46">
        <v>3.11</v>
      </c>
      <c r="M38" s="74">
        <v>1.3</v>
      </c>
      <c r="N38" s="73">
        <v>-35</v>
      </c>
      <c r="O38" s="46">
        <v>-84</v>
      </c>
      <c r="P38" s="46">
        <v>0</v>
      </c>
      <c r="Q38" s="46">
        <v>0</v>
      </c>
      <c r="R38" s="46">
        <v>0</v>
      </c>
      <c r="S38" s="74">
        <v>0</v>
      </c>
      <c r="U38" s="73">
        <v>40.68</v>
      </c>
      <c r="V38" s="74">
        <v>-120</v>
      </c>
      <c r="W38">
        <v>-35</v>
      </c>
      <c r="X38">
        <v>-84</v>
      </c>
      <c r="Y38">
        <v>-1</v>
      </c>
      <c r="Z38">
        <v>3.11</v>
      </c>
      <c r="AA38">
        <v>14.02</v>
      </c>
      <c r="AB38">
        <v>1.3</v>
      </c>
      <c r="AC38">
        <v>22.25</v>
      </c>
    </row>
    <row r="39" spans="7:29">
      <c r="G39" t="s">
        <v>81</v>
      </c>
      <c r="H39" s="73">
        <v>0</v>
      </c>
      <c r="I39" s="46">
        <v>0</v>
      </c>
      <c r="J39" s="46">
        <v>112.68</v>
      </c>
      <c r="K39" s="46">
        <v>15.1</v>
      </c>
      <c r="L39" s="46">
        <v>3.15</v>
      </c>
      <c r="M39" s="74">
        <v>1.36</v>
      </c>
      <c r="N39" s="73">
        <v>0</v>
      </c>
      <c r="O39" s="46">
        <v>-65</v>
      </c>
      <c r="P39" s="46">
        <v>0</v>
      </c>
      <c r="Q39" s="46">
        <v>0</v>
      </c>
      <c r="R39" s="46">
        <v>0</v>
      </c>
      <c r="S39" s="74">
        <v>0</v>
      </c>
      <c r="U39" s="73">
        <v>132.29</v>
      </c>
      <c r="V39" s="74">
        <v>-66</v>
      </c>
      <c r="W39">
        <v>0</v>
      </c>
      <c r="X39">
        <v>-65</v>
      </c>
      <c r="Y39">
        <v>-1</v>
      </c>
      <c r="Z39">
        <v>3.15</v>
      </c>
      <c r="AA39">
        <v>15.1</v>
      </c>
      <c r="AB39">
        <v>1.36</v>
      </c>
      <c r="AC39">
        <v>112.68</v>
      </c>
    </row>
    <row r="40" spans="7:29">
      <c r="G40" t="s">
        <v>82</v>
      </c>
      <c r="H40" s="73">
        <v>0</v>
      </c>
      <c r="I40" s="46">
        <v>0</v>
      </c>
      <c r="J40" s="46">
        <v>129.44999999999999</v>
      </c>
      <c r="K40" s="46">
        <v>13.59</v>
      </c>
      <c r="L40" s="46">
        <v>2.91</v>
      </c>
      <c r="M40" s="74">
        <v>1.17</v>
      </c>
      <c r="N40" s="73">
        <v>0</v>
      </c>
      <c r="O40" s="46">
        <v>-43</v>
      </c>
      <c r="P40" s="46">
        <v>0</v>
      </c>
      <c r="Q40" s="46">
        <v>0</v>
      </c>
      <c r="R40" s="46">
        <v>0</v>
      </c>
      <c r="S40" s="74">
        <v>0</v>
      </c>
      <c r="U40" s="73">
        <v>147.12</v>
      </c>
      <c r="V40" s="74">
        <v>-44</v>
      </c>
      <c r="W40">
        <v>0</v>
      </c>
      <c r="X40">
        <v>-43</v>
      </c>
      <c r="Y40">
        <v>-1</v>
      </c>
      <c r="Z40">
        <v>2.91</v>
      </c>
      <c r="AA40">
        <v>13.59</v>
      </c>
      <c r="AB40">
        <v>1.17</v>
      </c>
      <c r="AC40">
        <v>129.44999999999999</v>
      </c>
    </row>
    <row r="41" spans="7:29">
      <c r="G41" t="s">
        <v>83</v>
      </c>
      <c r="H41" s="73">
        <v>0</v>
      </c>
      <c r="I41" s="46">
        <v>0</v>
      </c>
      <c r="J41" s="46">
        <v>158.76</v>
      </c>
      <c r="K41" s="46">
        <v>16.41</v>
      </c>
      <c r="L41" s="46">
        <v>3.58</v>
      </c>
      <c r="M41" s="74">
        <v>1.39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180.14</v>
      </c>
      <c r="V41" s="74">
        <v>-1</v>
      </c>
      <c r="W41">
        <v>0</v>
      </c>
      <c r="X41">
        <v>0</v>
      </c>
      <c r="Y41">
        <v>-1</v>
      </c>
      <c r="Z41">
        <v>3.58</v>
      </c>
      <c r="AA41">
        <v>16.41</v>
      </c>
      <c r="AB41">
        <v>1.39</v>
      </c>
      <c r="AC41">
        <v>158.76</v>
      </c>
    </row>
    <row r="42" spans="7:29">
      <c r="G42" t="s">
        <v>84</v>
      </c>
      <c r="H42" s="73">
        <v>0</v>
      </c>
      <c r="I42" s="46">
        <v>0</v>
      </c>
      <c r="J42" s="46">
        <v>150.84</v>
      </c>
      <c r="K42" s="46">
        <v>14.21</v>
      </c>
      <c r="L42" s="46">
        <v>3.02</v>
      </c>
      <c r="M42" s="74">
        <v>1.03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169.1</v>
      </c>
      <c r="V42" s="74">
        <v>-1</v>
      </c>
      <c r="W42">
        <v>0</v>
      </c>
      <c r="X42">
        <v>0</v>
      </c>
      <c r="Y42">
        <v>-1</v>
      </c>
      <c r="Z42">
        <v>3.02</v>
      </c>
      <c r="AA42">
        <v>14.21</v>
      </c>
      <c r="AB42">
        <v>1.03</v>
      </c>
      <c r="AC42">
        <v>150.84</v>
      </c>
    </row>
    <row r="43" spans="7:29">
      <c r="G43" t="s">
        <v>85</v>
      </c>
      <c r="H43" s="73">
        <v>0</v>
      </c>
      <c r="I43" s="46">
        <v>0</v>
      </c>
      <c r="J43" s="46">
        <v>171.2</v>
      </c>
      <c r="K43" s="46">
        <v>12.7</v>
      </c>
      <c r="L43" s="46">
        <v>2.85</v>
      </c>
      <c r="M43" s="74">
        <v>0.98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187.73</v>
      </c>
      <c r="V43" s="74">
        <v>-1</v>
      </c>
      <c r="W43">
        <v>0</v>
      </c>
      <c r="X43">
        <v>0</v>
      </c>
      <c r="Y43">
        <v>-1</v>
      </c>
      <c r="Z43">
        <v>2.85</v>
      </c>
      <c r="AA43">
        <v>12.7</v>
      </c>
      <c r="AB43">
        <v>0.98</v>
      </c>
      <c r="AC43">
        <v>171.2</v>
      </c>
    </row>
    <row r="44" spans="7:29">
      <c r="G44" t="s">
        <v>86</v>
      </c>
      <c r="H44" s="73">
        <v>0</v>
      </c>
      <c r="I44" s="46">
        <v>0</v>
      </c>
      <c r="J44" s="46">
        <v>211.59</v>
      </c>
      <c r="K44" s="46">
        <v>14.46</v>
      </c>
      <c r="L44" s="46">
        <v>3.17</v>
      </c>
      <c r="M44" s="74">
        <v>0.97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230.19</v>
      </c>
      <c r="V44" s="74">
        <v>-1</v>
      </c>
      <c r="W44">
        <v>0</v>
      </c>
      <c r="X44">
        <v>0</v>
      </c>
      <c r="Y44">
        <v>-1</v>
      </c>
      <c r="Z44">
        <v>3.17</v>
      </c>
      <c r="AA44">
        <v>14.46</v>
      </c>
      <c r="AB44">
        <v>0.97</v>
      </c>
      <c r="AC44">
        <v>211.59</v>
      </c>
    </row>
    <row r="45" spans="7:29">
      <c r="G45" t="s">
        <v>87</v>
      </c>
      <c r="H45" s="73">
        <v>0</v>
      </c>
      <c r="I45" s="46">
        <v>0</v>
      </c>
      <c r="J45" s="46">
        <v>34.68</v>
      </c>
      <c r="K45" s="46">
        <v>5.09</v>
      </c>
      <c r="L45" s="46">
        <v>2.31</v>
      </c>
      <c r="M45" s="74">
        <v>0.67</v>
      </c>
      <c r="N45" s="73">
        <v>-52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42.75</v>
      </c>
      <c r="V45" s="74">
        <v>-53</v>
      </c>
      <c r="W45">
        <v>-52</v>
      </c>
      <c r="X45">
        <v>0</v>
      </c>
      <c r="Y45">
        <v>-1</v>
      </c>
      <c r="Z45">
        <v>2.31</v>
      </c>
      <c r="AA45">
        <v>5.09</v>
      </c>
      <c r="AB45">
        <v>0.67</v>
      </c>
      <c r="AC45">
        <v>34.68</v>
      </c>
    </row>
    <row r="46" spans="7:29">
      <c r="G46" t="s">
        <v>88</v>
      </c>
      <c r="H46" s="73">
        <v>0</v>
      </c>
      <c r="I46" s="46">
        <v>0</v>
      </c>
      <c r="J46" s="46">
        <v>13.01</v>
      </c>
      <c r="K46" s="46">
        <v>2.6</v>
      </c>
      <c r="L46" s="46">
        <v>2.27</v>
      </c>
      <c r="M46" s="74">
        <v>0.34</v>
      </c>
      <c r="N46" s="73">
        <v>-44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18.22</v>
      </c>
      <c r="V46" s="74">
        <v>-45</v>
      </c>
      <c r="W46">
        <v>-44</v>
      </c>
      <c r="X46">
        <v>0</v>
      </c>
      <c r="Y46">
        <v>-1</v>
      </c>
      <c r="Z46">
        <v>2.27</v>
      </c>
      <c r="AA46">
        <v>2.6</v>
      </c>
      <c r="AB46">
        <v>0.34</v>
      </c>
      <c r="AC46">
        <v>13.01</v>
      </c>
    </row>
    <row r="47" spans="7:29">
      <c r="G47" t="s">
        <v>89</v>
      </c>
      <c r="H47" s="73">
        <v>57.01</v>
      </c>
      <c r="I47" s="46">
        <v>0</v>
      </c>
      <c r="J47" s="46">
        <v>178.16</v>
      </c>
      <c r="K47" s="46">
        <v>0</v>
      </c>
      <c r="L47" s="46">
        <v>8.91</v>
      </c>
      <c r="M47" s="74">
        <v>0.65</v>
      </c>
      <c r="N47" s="73">
        <v>0</v>
      </c>
      <c r="O47" s="46">
        <v>-30</v>
      </c>
      <c r="P47" s="46">
        <v>0</v>
      </c>
      <c r="Q47" s="46">
        <v>0</v>
      </c>
      <c r="R47" s="46">
        <v>0</v>
      </c>
      <c r="S47" s="74">
        <v>0</v>
      </c>
      <c r="U47" s="73">
        <v>244.73</v>
      </c>
      <c r="V47" s="74">
        <v>-31</v>
      </c>
      <c r="W47">
        <v>57.01</v>
      </c>
      <c r="X47">
        <v>-30</v>
      </c>
      <c r="Y47">
        <v>-1</v>
      </c>
      <c r="Z47">
        <v>8.91</v>
      </c>
      <c r="AA47">
        <v>0</v>
      </c>
      <c r="AB47">
        <v>0.65</v>
      </c>
      <c r="AC47">
        <v>178.16</v>
      </c>
    </row>
    <row r="48" spans="7:29">
      <c r="G48" t="s">
        <v>90</v>
      </c>
      <c r="H48" s="73">
        <v>66.44</v>
      </c>
      <c r="I48" s="46">
        <v>0</v>
      </c>
      <c r="J48" s="46">
        <v>166.09</v>
      </c>
      <c r="K48" s="46">
        <v>0</v>
      </c>
      <c r="L48" s="46">
        <v>9.14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241.67</v>
      </c>
      <c r="V48" s="74">
        <v>-1</v>
      </c>
      <c r="W48">
        <v>66.44</v>
      </c>
      <c r="X48">
        <v>0</v>
      </c>
      <c r="Y48">
        <v>-1</v>
      </c>
      <c r="Z48">
        <v>9.14</v>
      </c>
      <c r="AA48">
        <v>0</v>
      </c>
      <c r="AB48">
        <v>0</v>
      </c>
      <c r="AC48">
        <v>166.09</v>
      </c>
    </row>
    <row r="49" spans="7:29">
      <c r="G49" t="s">
        <v>91</v>
      </c>
      <c r="H49" s="73">
        <v>226.05</v>
      </c>
      <c r="I49" s="46">
        <v>0</v>
      </c>
      <c r="J49" s="46">
        <v>149.44999999999999</v>
      </c>
      <c r="K49" s="46">
        <v>0</v>
      </c>
      <c r="L49" s="46">
        <v>12.84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388.34</v>
      </c>
      <c r="V49" s="74">
        <v>-1</v>
      </c>
      <c r="W49">
        <v>226.05</v>
      </c>
      <c r="X49">
        <v>0</v>
      </c>
      <c r="Y49">
        <v>-1</v>
      </c>
      <c r="Z49">
        <v>12.84</v>
      </c>
      <c r="AA49">
        <v>0</v>
      </c>
      <c r="AB49">
        <v>0</v>
      </c>
      <c r="AC49">
        <v>149.44999999999999</v>
      </c>
    </row>
    <row r="50" spans="7:29">
      <c r="G50" t="s">
        <v>92</v>
      </c>
      <c r="H50" s="73">
        <v>207.65</v>
      </c>
      <c r="I50" s="46">
        <v>0</v>
      </c>
      <c r="J50" s="46">
        <v>194.86</v>
      </c>
      <c r="K50" s="46">
        <v>0</v>
      </c>
      <c r="L50" s="46">
        <v>16.739999999999998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419.25</v>
      </c>
      <c r="V50" s="74">
        <v>-1</v>
      </c>
      <c r="W50">
        <v>207.65</v>
      </c>
      <c r="X50">
        <v>0</v>
      </c>
      <c r="Y50">
        <v>-1</v>
      </c>
      <c r="Z50">
        <v>16.739999999999998</v>
      </c>
      <c r="AA50">
        <v>0</v>
      </c>
      <c r="AB50">
        <v>0</v>
      </c>
      <c r="AC50">
        <v>194.86</v>
      </c>
    </row>
    <row r="51" spans="7:29">
      <c r="G51" t="s">
        <v>93</v>
      </c>
      <c r="H51" s="73">
        <v>96.4</v>
      </c>
      <c r="I51" s="46">
        <v>48.2</v>
      </c>
      <c r="J51" s="46">
        <v>159.06</v>
      </c>
      <c r="K51" s="46">
        <v>0</v>
      </c>
      <c r="L51" s="46">
        <v>26.51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330.17</v>
      </c>
      <c r="V51" s="74">
        <v>-1</v>
      </c>
      <c r="W51">
        <v>96.4</v>
      </c>
      <c r="X51">
        <v>48.2</v>
      </c>
      <c r="Y51">
        <v>-1</v>
      </c>
      <c r="Z51">
        <v>26.51</v>
      </c>
      <c r="AA51">
        <v>0</v>
      </c>
      <c r="AB51">
        <v>0</v>
      </c>
      <c r="AC51">
        <v>159.06</v>
      </c>
    </row>
    <row r="52" spans="7:29">
      <c r="G52" t="s">
        <v>94</v>
      </c>
      <c r="H52" s="73">
        <v>53.02</v>
      </c>
      <c r="I52" s="46">
        <v>38.56</v>
      </c>
      <c r="J52" s="46">
        <v>134.96</v>
      </c>
      <c r="K52" s="46">
        <v>0</v>
      </c>
      <c r="L52" s="46">
        <v>26.51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253.05</v>
      </c>
      <c r="V52" s="74">
        <v>-1</v>
      </c>
      <c r="W52">
        <v>53.02</v>
      </c>
      <c r="X52">
        <v>38.56</v>
      </c>
      <c r="Y52">
        <v>-1</v>
      </c>
      <c r="Z52">
        <v>26.51</v>
      </c>
      <c r="AA52">
        <v>0</v>
      </c>
      <c r="AB52">
        <v>0</v>
      </c>
      <c r="AC52">
        <v>134.96</v>
      </c>
    </row>
    <row r="53" spans="7:29">
      <c r="G53" t="s">
        <v>95</v>
      </c>
      <c r="H53" s="73">
        <v>129.16999999999999</v>
      </c>
      <c r="I53" s="46">
        <v>0</v>
      </c>
      <c r="J53" s="46">
        <v>125.32</v>
      </c>
      <c r="K53" s="46">
        <v>0</v>
      </c>
      <c r="L53" s="46">
        <v>25.55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280.04000000000002</v>
      </c>
      <c r="V53" s="74">
        <v>-1</v>
      </c>
      <c r="W53">
        <v>129.16999999999999</v>
      </c>
      <c r="X53">
        <v>0</v>
      </c>
      <c r="Y53">
        <v>-1</v>
      </c>
      <c r="Z53">
        <v>25.55</v>
      </c>
      <c r="AA53">
        <v>0</v>
      </c>
      <c r="AB53">
        <v>0</v>
      </c>
      <c r="AC53">
        <v>125.32</v>
      </c>
    </row>
    <row r="54" spans="7:29">
      <c r="G54" t="s">
        <v>96</v>
      </c>
      <c r="H54" s="73">
        <v>112.79</v>
      </c>
      <c r="I54" s="46">
        <v>0</v>
      </c>
      <c r="J54" s="46">
        <v>115.68</v>
      </c>
      <c r="K54" s="46">
        <v>0</v>
      </c>
      <c r="L54" s="46">
        <v>26.03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254.5</v>
      </c>
      <c r="V54" s="74">
        <v>-1</v>
      </c>
      <c r="W54">
        <v>112.79</v>
      </c>
      <c r="X54">
        <v>0</v>
      </c>
      <c r="Y54">
        <v>-1</v>
      </c>
      <c r="Z54">
        <v>26.03</v>
      </c>
      <c r="AA54">
        <v>0</v>
      </c>
      <c r="AB54">
        <v>0</v>
      </c>
      <c r="AC54">
        <v>115.68</v>
      </c>
    </row>
    <row r="55" spans="7:29">
      <c r="G55" t="s">
        <v>97</v>
      </c>
      <c r="H55" s="73">
        <v>96.4</v>
      </c>
      <c r="I55" s="46">
        <v>0</v>
      </c>
      <c r="J55" s="46">
        <v>67.48</v>
      </c>
      <c r="K55" s="46">
        <v>0</v>
      </c>
      <c r="L55" s="46">
        <v>26.03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189.91</v>
      </c>
      <c r="V55" s="74">
        <v>-1</v>
      </c>
      <c r="W55">
        <v>96.4</v>
      </c>
      <c r="X55">
        <v>0</v>
      </c>
      <c r="Y55">
        <v>-1</v>
      </c>
      <c r="Z55">
        <v>26.03</v>
      </c>
      <c r="AA55">
        <v>0</v>
      </c>
      <c r="AB55">
        <v>0</v>
      </c>
      <c r="AC55">
        <v>67.48</v>
      </c>
    </row>
    <row r="56" spans="7:29">
      <c r="G56" t="s">
        <v>98</v>
      </c>
      <c r="H56" s="73">
        <v>113.75</v>
      </c>
      <c r="I56" s="46">
        <v>0</v>
      </c>
      <c r="J56" s="46">
        <v>38.56</v>
      </c>
      <c r="K56" s="46">
        <v>0</v>
      </c>
      <c r="L56" s="46">
        <v>26.03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178.34</v>
      </c>
      <c r="V56" s="74">
        <v>-1</v>
      </c>
      <c r="W56">
        <v>113.75</v>
      </c>
      <c r="X56">
        <v>0</v>
      </c>
      <c r="Y56">
        <v>-1</v>
      </c>
      <c r="Z56">
        <v>26.03</v>
      </c>
      <c r="AA56">
        <v>0</v>
      </c>
      <c r="AB56">
        <v>0</v>
      </c>
      <c r="AC56">
        <v>38.56</v>
      </c>
    </row>
    <row r="57" spans="7:29">
      <c r="G57" t="s">
        <v>99</v>
      </c>
      <c r="H57" s="73">
        <v>115.68</v>
      </c>
      <c r="I57" s="46">
        <v>0</v>
      </c>
      <c r="J57" s="46">
        <v>106.04</v>
      </c>
      <c r="K57" s="46">
        <v>0</v>
      </c>
      <c r="L57" s="46">
        <v>26.03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247.75</v>
      </c>
      <c r="V57" s="74">
        <v>-1</v>
      </c>
      <c r="W57">
        <v>115.68</v>
      </c>
      <c r="X57">
        <v>0</v>
      </c>
      <c r="Y57">
        <v>-1</v>
      </c>
      <c r="Z57">
        <v>26.03</v>
      </c>
      <c r="AA57">
        <v>0</v>
      </c>
      <c r="AB57">
        <v>0</v>
      </c>
      <c r="AC57">
        <v>106.04</v>
      </c>
    </row>
    <row r="58" spans="7:29">
      <c r="G58" t="s">
        <v>100</v>
      </c>
      <c r="H58" s="73">
        <v>88.69</v>
      </c>
      <c r="I58" s="46">
        <v>0</v>
      </c>
      <c r="J58" s="46">
        <v>125.32</v>
      </c>
      <c r="K58" s="46">
        <v>0</v>
      </c>
      <c r="L58" s="46">
        <v>25.06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239.07</v>
      </c>
      <c r="V58" s="74">
        <v>-1</v>
      </c>
      <c r="W58">
        <v>88.69</v>
      </c>
      <c r="X58">
        <v>0</v>
      </c>
      <c r="Y58">
        <v>-1</v>
      </c>
      <c r="Z58">
        <v>25.06</v>
      </c>
      <c r="AA58">
        <v>0</v>
      </c>
      <c r="AB58">
        <v>0</v>
      </c>
      <c r="AC58">
        <v>125.32</v>
      </c>
    </row>
    <row r="59" spans="7:29">
      <c r="G59" t="s">
        <v>101</v>
      </c>
      <c r="H59" s="73">
        <v>0</v>
      </c>
      <c r="I59" s="46">
        <v>0</v>
      </c>
      <c r="J59" s="46">
        <v>115.68</v>
      </c>
      <c r="K59" s="46">
        <v>0</v>
      </c>
      <c r="L59" s="46">
        <v>25.06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140.74</v>
      </c>
      <c r="V59" s="74">
        <v>-1</v>
      </c>
      <c r="W59">
        <v>0</v>
      </c>
      <c r="X59">
        <v>0</v>
      </c>
      <c r="Y59">
        <v>-1</v>
      </c>
      <c r="Z59">
        <v>25.06</v>
      </c>
      <c r="AA59">
        <v>0</v>
      </c>
      <c r="AB59">
        <v>0</v>
      </c>
      <c r="AC59">
        <v>115.68</v>
      </c>
    </row>
    <row r="60" spans="7:29">
      <c r="G60" t="s">
        <v>102</v>
      </c>
      <c r="H60" s="73">
        <v>0</v>
      </c>
      <c r="I60" s="46">
        <v>0</v>
      </c>
      <c r="J60" s="46">
        <v>115.68</v>
      </c>
      <c r="K60" s="46">
        <v>0</v>
      </c>
      <c r="L60" s="46">
        <v>25.06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140.74</v>
      </c>
      <c r="V60" s="74">
        <v>-1</v>
      </c>
      <c r="W60">
        <v>0</v>
      </c>
      <c r="X60">
        <v>0</v>
      </c>
      <c r="Y60">
        <v>-1</v>
      </c>
      <c r="Z60">
        <v>25.06</v>
      </c>
      <c r="AA60">
        <v>0</v>
      </c>
      <c r="AB60">
        <v>0</v>
      </c>
      <c r="AC60">
        <v>115.68</v>
      </c>
    </row>
    <row r="61" spans="7:29">
      <c r="G61" t="s">
        <v>103</v>
      </c>
      <c r="H61" s="73">
        <v>0</v>
      </c>
      <c r="I61" s="46">
        <v>0</v>
      </c>
      <c r="J61" s="46">
        <v>96.4</v>
      </c>
      <c r="K61" s="46">
        <v>0</v>
      </c>
      <c r="L61" s="46">
        <v>24.1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120.5</v>
      </c>
      <c r="V61" s="74">
        <v>-1</v>
      </c>
      <c r="W61">
        <v>0</v>
      </c>
      <c r="X61">
        <v>0</v>
      </c>
      <c r="Y61">
        <v>-1</v>
      </c>
      <c r="Z61">
        <v>24.1</v>
      </c>
      <c r="AA61">
        <v>0</v>
      </c>
      <c r="AB61">
        <v>0</v>
      </c>
      <c r="AC61">
        <v>96.4</v>
      </c>
    </row>
    <row r="62" spans="7:29">
      <c r="G62" t="s">
        <v>104</v>
      </c>
      <c r="H62" s="73">
        <v>0</v>
      </c>
      <c r="I62" s="46">
        <v>0</v>
      </c>
      <c r="J62" s="46">
        <v>96.4</v>
      </c>
      <c r="K62" s="46">
        <v>0</v>
      </c>
      <c r="L62" s="46">
        <v>24.1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120.5</v>
      </c>
      <c r="V62" s="74">
        <v>-1</v>
      </c>
      <c r="W62">
        <v>0</v>
      </c>
      <c r="X62">
        <v>0</v>
      </c>
      <c r="Y62">
        <v>-1</v>
      </c>
      <c r="Z62">
        <v>24.1</v>
      </c>
      <c r="AA62">
        <v>0</v>
      </c>
      <c r="AB62">
        <v>0</v>
      </c>
      <c r="AC62">
        <v>96.4</v>
      </c>
    </row>
    <row r="63" spans="7:29">
      <c r="G63" t="s">
        <v>105</v>
      </c>
      <c r="H63" s="73">
        <v>27.96</v>
      </c>
      <c r="I63" s="46">
        <v>53.98</v>
      </c>
      <c r="J63" s="46">
        <v>169.66</v>
      </c>
      <c r="K63" s="46">
        <v>0</v>
      </c>
      <c r="L63" s="46">
        <v>23.14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274.74</v>
      </c>
      <c r="V63" s="74">
        <v>-1</v>
      </c>
      <c r="W63">
        <v>27.96</v>
      </c>
      <c r="X63">
        <v>53.98</v>
      </c>
      <c r="Y63">
        <v>-1</v>
      </c>
      <c r="Z63">
        <v>23.14</v>
      </c>
      <c r="AA63">
        <v>0</v>
      </c>
      <c r="AB63">
        <v>0</v>
      </c>
      <c r="AC63">
        <v>169.66</v>
      </c>
    </row>
    <row r="64" spans="7:29">
      <c r="G64" t="s">
        <v>106</v>
      </c>
      <c r="H64" s="73">
        <v>42.42</v>
      </c>
      <c r="I64" s="46">
        <v>12.53</v>
      </c>
      <c r="J64" s="46">
        <v>173.51</v>
      </c>
      <c r="K64" s="46">
        <v>0</v>
      </c>
      <c r="L64" s="46">
        <v>23.14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251.6</v>
      </c>
      <c r="V64" s="74">
        <v>-1</v>
      </c>
      <c r="W64">
        <v>42.42</v>
      </c>
      <c r="X64">
        <v>12.53</v>
      </c>
      <c r="Y64">
        <v>-1</v>
      </c>
      <c r="Z64">
        <v>23.14</v>
      </c>
      <c r="AA64">
        <v>0</v>
      </c>
      <c r="AB64">
        <v>0</v>
      </c>
      <c r="AC64">
        <v>173.51</v>
      </c>
    </row>
    <row r="65" spans="7:29">
      <c r="G65" t="s">
        <v>107</v>
      </c>
      <c r="H65" s="73">
        <v>0</v>
      </c>
      <c r="I65" s="46">
        <v>9.64</v>
      </c>
      <c r="J65" s="46">
        <v>173.52</v>
      </c>
      <c r="K65" s="46">
        <v>0</v>
      </c>
      <c r="L65" s="46">
        <v>23.14</v>
      </c>
      <c r="M65" s="74">
        <v>0</v>
      </c>
      <c r="N65" s="73">
        <v>-23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206.3</v>
      </c>
      <c r="V65" s="74">
        <v>-24</v>
      </c>
      <c r="W65">
        <v>-23</v>
      </c>
      <c r="X65">
        <v>9.64</v>
      </c>
      <c r="Y65">
        <v>-1</v>
      </c>
      <c r="Z65">
        <v>23.14</v>
      </c>
      <c r="AA65">
        <v>0</v>
      </c>
      <c r="AB65">
        <v>0</v>
      </c>
      <c r="AC65">
        <v>173.52</v>
      </c>
    </row>
    <row r="66" spans="7:29">
      <c r="G66" t="s">
        <v>108</v>
      </c>
      <c r="H66" s="73">
        <v>0</v>
      </c>
      <c r="I66" s="46">
        <v>9.64</v>
      </c>
      <c r="J66" s="46">
        <v>173.52</v>
      </c>
      <c r="K66" s="46">
        <v>0</v>
      </c>
      <c r="L66" s="46">
        <v>23.14</v>
      </c>
      <c r="M66" s="74">
        <v>0</v>
      </c>
      <c r="N66" s="73">
        <v>-59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206.3</v>
      </c>
      <c r="V66" s="74">
        <v>-60</v>
      </c>
      <c r="W66">
        <v>-59</v>
      </c>
      <c r="X66">
        <v>9.64</v>
      </c>
      <c r="Y66">
        <v>-1</v>
      </c>
      <c r="Z66">
        <v>23.14</v>
      </c>
      <c r="AA66">
        <v>0</v>
      </c>
      <c r="AB66">
        <v>0</v>
      </c>
      <c r="AC66">
        <v>173.52</v>
      </c>
    </row>
    <row r="67" spans="7:29">
      <c r="G67" t="s">
        <v>109</v>
      </c>
      <c r="H67" s="73">
        <v>0</v>
      </c>
      <c r="I67" s="46">
        <v>30.35</v>
      </c>
      <c r="J67" s="46">
        <v>172.25</v>
      </c>
      <c r="K67" s="46">
        <v>0</v>
      </c>
      <c r="L67" s="46">
        <v>20.5</v>
      </c>
      <c r="M67" s="74">
        <v>0</v>
      </c>
      <c r="N67" s="73">
        <v>-86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223.1</v>
      </c>
      <c r="V67" s="74">
        <v>-87</v>
      </c>
      <c r="W67">
        <v>-86</v>
      </c>
      <c r="X67">
        <v>30.35</v>
      </c>
      <c r="Y67">
        <v>-1</v>
      </c>
      <c r="Z67">
        <v>20.5</v>
      </c>
      <c r="AA67">
        <v>0</v>
      </c>
      <c r="AB67">
        <v>0</v>
      </c>
      <c r="AC67">
        <v>172.25</v>
      </c>
    </row>
    <row r="68" spans="7:29">
      <c r="G68" t="s">
        <v>110</v>
      </c>
      <c r="H68" s="73">
        <v>0</v>
      </c>
      <c r="I68" s="46">
        <v>11.48</v>
      </c>
      <c r="J68" s="46">
        <v>140.30000000000001</v>
      </c>
      <c r="K68" s="46">
        <v>0</v>
      </c>
      <c r="L68" s="46">
        <v>15.94</v>
      </c>
      <c r="M68" s="74">
        <v>0</v>
      </c>
      <c r="N68" s="73">
        <v>-25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167.72</v>
      </c>
      <c r="V68" s="74">
        <v>-26</v>
      </c>
      <c r="W68">
        <v>-25</v>
      </c>
      <c r="X68">
        <v>11.48</v>
      </c>
      <c r="Y68">
        <v>-1</v>
      </c>
      <c r="Z68">
        <v>15.94</v>
      </c>
      <c r="AA68">
        <v>0</v>
      </c>
      <c r="AB68">
        <v>0</v>
      </c>
      <c r="AC68">
        <v>140.30000000000001</v>
      </c>
    </row>
    <row r="69" spans="7:29">
      <c r="G69" t="s">
        <v>111</v>
      </c>
      <c r="H69" s="73">
        <v>0</v>
      </c>
      <c r="I69" s="46">
        <v>6.09</v>
      </c>
      <c r="J69" s="46">
        <v>203.24</v>
      </c>
      <c r="K69" s="46">
        <v>18.7</v>
      </c>
      <c r="L69" s="46">
        <v>12.19</v>
      </c>
      <c r="M69" s="74">
        <v>2.52</v>
      </c>
      <c r="N69" s="73">
        <v>-24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242.74</v>
      </c>
      <c r="V69" s="74">
        <v>-25</v>
      </c>
      <c r="W69">
        <v>-24</v>
      </c>
      <c r="X69">
        <v>6.09</v>
      </c>
      <c r="Y69">
        <v>-1</v>
      </c>
      <c r="Z69">
        <v>12.19</v>
      </c>
      <c r="AA69">
        <v>18.7</v>
      </c>
      <c r="AB69">
        <v>2.52</v>
      </c>
      <c r="AC69">
        <v>203.24</v>
      </c>
    </row>
    <row r="70" spans="7:29">
      <c r="G70" t="s">
        <v>112</v>
      </c>
      <c r="H70" s="73">
        <v>0</v>
      </c>
      <c r="I70" s="46">
        <v>3.12</v>
      </c>
      <c r="J70" s="46">
        <v>187.53</v>
      </c>
      <c r="K70" s="46">
        <v>23.75</v>
      </c>
      <c r="L70" s="46">
        <v>9.3800000000000008</v>
      </c>
      <c r="M70" s="74">
        <v>2.69</v>
      </c>
      <c r="N70" s="73">
        <v>-5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226.47</v>
      </c>
      <c r="V70" s="74">
        <v>-6</v>
      </c>
      <c r="W70">
        <v>-5</v>
      </c>
      <c r="X70">
        <v>3.12</v>
      </c>
      <c r="Y70">
        <v>-1</v>
      </c>
      <c r="Z70">
        <v>9.3800000000000008</v>
      </c>
      <c r="AA70">
        <v>23.75</v>
      </c>
      <c r="AB70">
        <v>2.69</v>
      </c>
      <c r="AC70">
        <v>187.53</v>
      </c>
    </row>
    <row r="71" spans="7:29">
      <c r="G71" t="s">
        <v>113</v>
      </c>
      <c r="H71" s="73">
        <v>0</v>
      </c>
      <c r="I71" s="46">
        <v>53.95</v>
      </c>
      <c r="J71" s="46">
        <v>129.46</v>
      </c>
      <c r="K71" s="46">
        <v>22.22</v>
      </c>
      <c r="L71" s="46">
        <v>6.69</v>
      </c>
      <c r="M71" s="74">
        <v>2.14</v>
      </c>
      <c r="N71" s="73">
        <v>-160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214.46</v>
      </c>
      <c r="V71" s="74">
        <v>-161</v>
      </c>
      <c r="W71">
        <v>-160</v>
      </c>
      <c r="X71">
        <v>53.95</v>
      </c>
      <c r="Y71">
        <v>-1</v>
      </c>
      <c r="Z71">
        <v>6.69</v>
      </c>
      <c r="AA71">
        <v>22.22</v>
      </c>
      <c r="AB71">
        <v>2.14</v>
      </c>
      <c r="AC71">
        <v>129.46</v>
      </c>
    </row>
    <row r="72" spans="7:29">
      <c r="G72" t="s">
        <v>114</v>
      </c>
      <c r="H72" s="73">
        <v>0</v>
      </c>
      <c r="I72" s="46">
        <v>53.06</v>
      </c>
      <c r="J72" s="46">
        <v>142.21</v>
      </c>
      <c r="K72" s="46">
        <v>21.86</v>
      </c>
      <c r="L72" s="46">
        <v>6.8</v>
      </c>
      <c r="M72" s="74">
        <v>2.42</v>
      </c>
      <c r="N72" s="73">
        <v>-120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226.35</v>
      </c>
      <c r="V72" s="74">
        <v>-121</v>
      </c>
      <c r="W72">
        <v>-120</v>
      </c>
      <c r="X72">
        <v>53.06</v>
      </c>
      <c r="Y72">
        <v>-1</v>
      </c>
      <c r="Z72">
        <v>6.8</v>
      </c>
      <c r="AA72">
        <v>21.86</v>
      </c>
      <c r="AB72">
        <v>2.42</v>
      </c>
      <c r="AC72">
        <v>142.21</v>
      </c>
    </row>
    <row r="73" spans="7:29">
      <c r="G73" t="s">
        <v>115</v>
      </c>
      <c r="H73" s="73">
        <v>0</v>
      </c>
      <c r="I73" s="46">
        <v>191.77</v>
      </c>
      <c r="J73" s="46">
        <v>118.18</v>
      </c>
      <c r="K73" s="46">
        <v>17.39</v>
      </c>
      <c r="L73" s="46">
        <v>5.4</v>
      </c>
      <c r="M73" s="74">
        <v>1.89</v>
      </c>
      <c r="N73" s="73">
        <v>-158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334.63</v>
      </c>
      <c r="V73" s="74">
        <v>-159</v>
      </c>
      <c r="W73">
        <v>-158</v>
      </c>
      <c r="X73">
        <v>191.77</v>
      </c>
      <c r="Y73">
        <v>-1</v>
      </c>
      <c r="Z73">
        <v>5.4</v>
      </c>
      <c r="AA73">
        <v>17.39</v>
      </c>
      <c r="AB73">
        <v>1.89</v>
      </c>
      <c r="AC73">
        <v>118.18</v>
      </c>
    </row>
    <row r="74" spans="7:29">
      <c r="G74" t="s">
        <v>116</v>
      </c>
      <c r="H74" s="73">
        <v>0</v>
      </c>
      <c r="I74" s="46">
        <v>173.01</v>
      </c>
      <c r="J74" s="46">
        <v>121.11</v>
      </c>
      <c r="K74" s="46">
        <v>17.82</v>
      </c>
      <c r="L74" s="46">
        <v>5.53</v>
      </c>
      <c r="M74" s="74">
        <v>1.96</v>
      </c>
      <c r="N74" s="73">
        <v>-142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319.43</v>
      </c>
      <c r="V74" s="74">
        <v>-143</v>
      </c>
      <c r="W74">
        <v>-142</v>
      </c>
      <c r="X74">
        <v>173.01</v>
      </c>
      <c r="Y74">
        <v>-1</v>
      </c>
      <c r="Z74">
        <v>5.53</v>
      </c>
      <c r="AA74">
        <v>17.82</v>
      </c>
      <c r="AB74">
        <v>1.96</v>
      </c>
      <c r="AC74">
        <v>121.11</v>
      </c>
    </row>
    <row r="75" spans="7:29">
      <c r="G75" t="s">
        <v>117</v>
      </c>
      <c r="H75" s="73">
        <v>0</v>
      </c>
      <c r="I75" s="46">
        <v>104.31</v>
      </c>
      <c r="J75" s="46">
        <v>122.73</v>
      </c>
      <c r="K75" s="46">
        <v>21.06</v>
      </c>
      <c r="L75" s="46">
        <v>6.55</v>
      </c>
      <c r="M75" s="74">
        <v>2.21</v>
      </c>
      <c r="N75" s="73">
        <v>-128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256.86</v>
      </c>
      <c r="V75" s="74">
        <v>-129</v>
      </c>
      <c r="W75">
        <v>-128</v>
      </c>
      <c r="X75">
        <v>104.31</v>
      </c>
      <c r="Y75">
        <v>-1</v>
      </c>
      <c r="Z75">
        <v>6.55</v>
      </c>
      <c r="AA75">
        <v>21.06</v>
      </c>
      <c r="AB75">
        <v>2.21</v>
      </c>
      <c r="AC75">
        <v>122.73</v>
      </c>
    </row>
    <row r="76" spans="7:29">
      <c r="G76" t="s">
        <v>118</v>
      </c>
      <c r="H76" s="73">
        <v>0</v>
      </c>
      <c r="I76" s="46">
        <v>101.09</v>
      </c>
      <c r="J76" s="46">
        <v>127.66</v>
      </c>
      <c r="K76" s="46">
        <v>21.29</v>
      </c>
      <c r="L76" s="46">
        <v>6.81</v>
      </c>
      <c r="M76" s="74">
        <v>2.2599999999999998</v>
      </c>
      <c r="N76" s="73">
        <v>-114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259.11</v>
      </c>
      <c r="V76" s="74">
        <v>-115</v>
      </c>
      <c r="W76">
        <v>-114</v>
      </c>
      <c r="X76">
        <v>101.09</v>
      </c>
      <c r="Y76">
        <v>-1</v>
      </c>
      <c r="Z76">
        <v>6.81</v>
      </c>
      <c r="AA76">
        <v>21.29</v>
      </c>
      <c r="AB76">
        <v>2.2599999999999998</v>
      </c>
      <c r="AC76">
        <v>127.66</v>
      </c>
    </row>
    <row r="77" spans="7:29">
      <c r="G77" t="s">
        <v>119</v>
      </c>
      <c r="H77" s="73">
        <v>0</v>
      </c>
      <c r="I77" s="46">
        <v>85.34</v>
      </c>
      <c r="J77" s="46">
        <v>115.96</v>
      </c>
      <c r="K77" s="46">
        <v>22.26</v>
      </c>
      <c r="L77" s="46">
        <v>7.42</v>
      </c>
      <c r="M77" s="74">
        <v>2.39</v>
      </c>
      <c r="N77" s="73">
        <v>-165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233.37</v>
      </c>
      <c r="V77" s="74">
        <v>-166</v>
      </c>
      <c r="W77">
        <v>-165</v>
      </c>
      <c r="X77">
        <v>85.34</v>
      </c>
      <c r="Y77">
        <v>-1</v>
      </c>
      <c r="Z77">
        <v>7.42</v>
      </c>
      <c r="AA77">
        <v>22.26</v>
      </c>
      <c r="AB77">
        <v>2.39</v>
      </c>
      <c r="AC77">
        <v>115.96</v>
      </c>
    </row>
    <row r="78" spans="7:29">
      <c r="G78" t="s">
        <v>120</v>
      </c>
      <c r="H78" s="73">
        <v>0</v>
      </c>
      <c r="I78" s="46">
        <v>92.1</v>
      </c>
      <c r="J78" s="46">
        <v>121.18</v>
      </c>
      <c r="K78" s="46">
        <v>21.82</v>
      </c>
      <c r="L78" s="46">
        <v>7.76</v>
      </c>
      <c r="M78" s="74">
        <v>2.2999999999999998</v>
      </c>
      <c r="N78" s="73">
        <v>-181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245.16</v>
      </c>
      <c r="V78" s="74">
        <v>-182</v>
      </c>
      <c r="W78">
        <v>-181</v>
      </c>
      <c r="X78">
        <v>92.1</v>
      </c>
      <c r="Y78">
        <v>-1</v>
      </c>
      <c r="Z78">
        <v>7.76</v>
      </c>
      <c r="AA78">
        <v>21.82</v>
      </c>
      <c r="AB78">
        <v>2.2999999999999998</v>
      </c>
      <c r="AC78">
        <v>121.18</v>
      </c>
    </row>
    <row r="79" spans="7:29">
      <c r="G79" t="s">
        <v>121</v>
      </c>
      <c r="H79" s="73">
        <v>0</v>
      </c>
      <c r="I79" s="46">
        <v>53.99</v>
      </c>
      <c r="J79" s="46">
        <v>111.71</v>
      </c>
      <c r="K79" s="46">
        <v>23.94</v>
      </c>
      <c r="L79" s="46">
        <v>8.51</v>
      </c>
      <c r="M79" s="74">
        <v>2.04</v>
      </c>
      <c r="N79" s="73">
        <v>-75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200.19</v>
      </c>
      <c r="V79" s="74">
        <v>-76</v>
      </c>
      <c r="W79">
        <v>-75</v>
      </c>
      <c r="X79">
        <v>53.99</v>
      </c>
      <c r="Y79">
        <v>-1</v>
      </c>
      <c r="Z79">
        <v>8.51</v>
      </c>
      <c r="AA79">
        <v>23.94</v>
      </c>
      <c r="AB79">
        <v>2.04</v>
      </c>
      <c r="AC79">
        <v>111.71</v>
      </c>
    </row>
    <row r="80" spans="7:29">
      <c r="G80" t="s">
        <v>122</v>
      </c>
      <c r="H80" s="73">
        <v>0</v>
      </c>
      <c r="I80" s="46">
        <v>33.950000000000003</v>
      </c>
      <c r="J80" s="46">
        <v>95.08</v>
      </c>
      <c r="K80" s="46">
        <v>23.36</v>
      </c>
      <c r="L80" s="46">
        <v>8.6999999999999993</v>
      </c>
      <c r="M80" s="74">
        <v>1.79</v>
      </c>
      <c r="N80" s="73">
        <v>-37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162.88</v>
      </c>
      <c r="V80" s="74">
        <v>-38</v>
      </c>
      <c r="W80">
        <v>-37</v>
      </c>
      <c r="X80">
        <v>33.950000000000003</v>
      </c>
      <c r="Y80">
        <v>-1</v>
      </c>
      <c r="Z80">
        <v>8.6999999999999993</v>
      </c>
      <c r="AA80">
        <v>23.36</v>
      </c>
      <c r="AB80">
        <v>1.79</v>
      </c>
      <c r="AC80">
        <v>95.08</v>
      </c>
    </row>
    <row r="81" spans="7:29">
      <c r="G81" t="s">
        <v>123</v>
      </c>
      <c r="H81" s="73">
        <v>0</v>
      </c>
      <c r="I81" s="46">
        <v>30.74</v>
      </c>
      <c r="J81" s="46">
        <v>48.23</v>
      </c>
      <c r="K81" s="46">
        <v>14.06</v>
      </c>
      <c r="L81" s="46">
        <v>6.03</v>
      </c>
      <c r="M81" s="74">
        <v>0.67</v>
      </c>
      <c r="N81" s="73">
        <v>-23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99.73</v>
      </c>
      <c r="V81" s="74">
        <v>-24</v>
      </c>
      <c r="W81">
        <v>-23</v>
      </c>
      <c r="X81">
        <v>30.74</v>
      </c>
      <c r="Y81">
        <v>-1</v>
      </c>
      <c r="Z81">
        <v>6.03</v>
      </c>
      <c r="AA81">
        <v>14.06</v>
      </c>
      <c r="AB81">
        <v>0.67</v>
      </c>
      <c r="AC81">
        <v>48.23</v>
      </c>
    </row>
    <row r="82" spans="7:29">
      <c r="G82" t="s">
        <v>124</v>
      </c>
      <c r="H82" s="73">
        <v>0</v>
      </c>
      <c r="I82" s="46">
        <v>35.81</v>
      </c>
      <c r="J82" s="46">
        <v>45.24</v>
      </c>
      <c r="K82" s="46">
        <v>3.02</v>
      </c>
      <c r="L82" s="46">
        <v>5.66</v>
      </c>
      <c r="M82" s="74">
        <v>0.3</v>
      </c>
      <c r="N82" s="73">
        <v>-37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90.03</v>
      </c>
      <c r="V82" s="74">
        <v>-38</v>
      </c>
      <c r="W82">
        <v>-37</v>
      </c>
      <c r="X82">
        <v>35.81</v>
      </c>
      <c r="Y82">
        <v>-1</v>
      </c>
      <c r="Z82">
        <v>5.66</v>
      </c>
      <c r="AA82">
        <v>3.02</v>
      </c>
      <c r="AB82">
        <v>0.3</v>
      </c>
      <c r="AC82">
        <v>45.24</v>
      </c>
    </row>
    <row r="83" spans="7:29">
      <c r="G83" t="s">
        <v>125</v>
      </c>
      <c r="H83" s="73">
        <v>0</v>
      </c>
      <c r="I83" s="46">
        <v>3.19</v>
      </c>
      <c r="J83" s="46">
        <v>57.6</v>
      </c>
      <c r="K83" s="46">
        <v>0</v>
      </c>
      <c r="L83" s="46">
        <v>5.32</v>
      </c>
      <c r="M83" s="74">
        <v>0</v>
      </c>
      <c r="N83" s="73">
        <v>-116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66.11</v>
      </c>
      <c r="V83" s="74">
        <v>-117</v>
      </c>
      <c r="W83">
        <v>-116</v>
      </c>
      <c r="X83">
        <v>3.19</v>
      </c>
      <c r="Y83">
        <v>-1</v>
      </c>
      <c r="Z83">
        <v>5.32</v>
      </c>
      <c r="AA83">
        <v>0</v>
      </c>
      <c r="AB83">
        <v>0</v>
      </c>
      <c r="AC83">
        <v>57.6</v>
      </c>
    </row>
    <row r="84" spans="7:29">
      <c r="G84" t="s">
        <v>126</v>
      </c>
      <c r="H84" s="73">
        <v>0</v>
      </c>
      <c r="I84" s="46">
        <v>7.47</v>
      </c>
      <c r="J84" s="46">
        <v>84.35</v>
      </c>
      <c r="K84" s="46">
        <v>0</v>
      </c>
      <c r="L84" s="46">
        <v>7.23</v>
      </c>
      <c r="M84" s="74">
        <v>0</v>
      </c>
      <c r="N84" s="73">
        <v>-116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99.05</v>
      </c>
      <c r="V84" s="74">
        <v>-117</v>
      </c>
      <c r="W84">
        <v>-116</v>
      </c>
      <c r="X84">
        <v>7.47</v>
      </c>
      <c r="Y84">
        <v>-1</v>
      </c>
      <c r="Z84">
        <v>7.23</v>
      </c>
      <c r="AA84">
        <v>0</v>
      </c>
      <c r="AB84">
        <v>0</v>
      </c>
      <c r="AC84">
        <v>84.35</v>
      </c>
    </row>
    <row r="85" spans="7:29">
      <c r="G85" t="s">
        <v>127</v>
      </c>
      <c r="H85" s="73">
        <v>0</v>
      </c>
      <c r="I85" s="46">
        <v>17.22</v>
      </c>
      <c r="J85" s="46">
        <v>57.4</v>
      </c>
      <c r="K85" s="46">
        <v>0</v>
      </c>
      <c r="L85" s="46">
        <v>7.75</v>
      </c>
      <c r="M85" s="74">
        <v>0</v>
      </c>
      <c r="N85" s="73">
        <v>-68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82.37</v>
      </c>
      <c r="V85" s="74">
        <v>-69</v>
      </c>
      <c r="W85">
        <v>-68</v>
      </c>
      <c r="X85">
        <v>17.22</v>
      </c>
      <c r="Y85">
        <v>-1</v>
      </c>
      <c r="Z85">
        <v>7.75</v>
      </c>
      <c r="AA85">
        <v>0</v>
      </c>
      <c r="AB85">
        <v>0</v>
      </c>
      <c r="AC85">
        <v>57.4</v>
      </c>
    </row>
    <row r="86" spans="7:29">
      <c r="G86" t="s">
        <v>128</v>
      </c>
      <c r="H86" s="73">
        <v>0</v>
      </c>
      <c r="I86" s="46">
        <v>0</v>
      </c>
      <c r="J86" s="46">
        <v>80.61</v>
      </c>
      <c r="K86" s="46">
        <v>0</v>
      </c>
      <c r="L86" s="46">
        <v>10.48</v>
      </c>
      <c r="M86" s="74">
        <v>0</v>
      </c>
      <c r="N86" s="73">
        <v>-79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91.09</v>
      </c>
      <c r="V86" s="74">
        <v>-80</v>
      </c>
      <c r="W86">
        <v>-79</v>
      </c>
      <c r="X86">
        <v>0</v>
      </c>
      <c r="Y86">
        <v>-1</v>
      </c>
      <c r="Z86">
        <v>10.48</v>
      </c>
      <c r="AA86">
        <v>0</v>
      </c>
      <c r="AB86">
        <v>0</v>
      </c>
      <c r="AC86">
        <v>80.61</v>
      </c>
    </row>
    <row r="87" spans="7:29">
      <c r="G87" t="s">
        <v>129</v>
      </c>
      <c r="H87" s="73">
        <v>75.19</v>
      </c>
      <c r="I87" s="46">
        <v>0</v>
      </c>
      <c r="J87" s="46">
        <v>9.64</v>
      </c>
      <c r="K87" s="46">
        <v>0</v>
      </c>
      <c r="L87" s="46">
        <v>24.39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109.22</v>
      </c>
      <c r="V87" s="74">
        <v>-1</v>
      </c>
      <c r="W87">
        <v>75.19</v>
      </c>
      <c r="X87">
        <v>0</v>
      </c>
      <c r="Y87">
        <v>-1</v>
      </c>
      <c r="Z87">
        <v>24.39</v>
      </c>
      <c r="AA87">
        <v>0</v>
      </c>
      <c r="AB87">
        <v>0</v>
      </c>
      <c r="AC87">
        <v>9.64</v>
      </c>
    </row>
    <row r="88" spans="7:29">
      <c r="G88" t="s">
        <v>130</v>
      </c>
      <c r="H88" s="73">
        <v>76.16</v>
      </c>
      <c r="I88" s="46">
        <v>0</v>
      </c>
      <c r="J88" s="46">
        <v>67.48</v>
      </c>
      <c r="K88" s="46">
        <v>0</v>
      </c>
      <c r="L88" s="46">
        <v>23.52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167.16</v>
      </c>
      <c r="V88" s="74">
        <v>-1</v>
      </c>
      <c r="W88">
        <v>76.16</v>
      </c>
      <c r="X88">
        <v>0</v>
      </c>
      <c r="Y88">
        <v>-1</v>
      </c>
      <c r="Z88">
        <v>23.52</v>
      </c>
      <c r="AA88">
        <v>0</v>
      </c>
      <c r="AB88">
        <v>0</v>
      </c>
      <c r="AC88">
        <v>67.48</v>
      </c>
    </row>
    <row r="89" spans="7:29">
      <c r="G89" t="s">
        <v>131</v>
      </c>
      <c r="H89" s="73">
        <v>58.8</v>
      </c>
      <c r="I89" s="46">
        <v>0</v>
      </c>
      <c r="J89" s="46">
        <v>81.95</v>
      </c>
      <c r="K89" s="46">
        <v>0</v>
      </c>
      <c r="L89" s="46">
        <v>22.17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162.91999999999999</v>
      </c>
      <c r="V89" s="74">
        <v>-1</v>
      </c>
      <c r="W89">
        <v>58.8</v>
      </c>
      <c r="X89">
        <v>0</v>
      </c>
      <c r="Y89">
        <v>-1</v>
      </c>
      <c r="Z89">
        <v>22.17</v>
      </c>
      <c r="AA89">
        <v>0</v>
      </c>
      <c r="AB89">
        <v>0</v>
      </c>
      <c r="AC89">
        <v>81.95</v>
      </c>
    </row>
    <row r="90" spans="7:29">
      <c r="G90" t="s">
        <v>132</v>
      </c>
      <c r="H90" s="73">
        <v>38.56</v>
      </c>
      <c r="I90" s="46">
        <v>0</v>
      </c>
      <c r="J90" s="46">
        <v>65.55</v>
      </c>
      <c r="K90" s="46">
        <v>0</v>
      </c>
      <c r="L90" s="46">
        <v>21.4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125.51</v>
      </c>
      <c r="V90" s="74">
        <v>-1</v>
      </c>
      <c r="W90">
        <v>38.56</v>
      </c>
      <c r="X90">
        <v>0</v>
      </c>
      <c r="Y90">
        <v>-1</v>
      </c>
      <c r="Z90">
        <v>21.4</v>
      </c>
      <c r="AA90">
        <v>0</v>
      </c>
      <c r="AB90">
        <v>0</v>
      </c>
      <c r="AC90">
        <v>65.55</v>
      </c>
    </row>
    <row r="91" spans="7:29">
      <c r="G91" t="s">
        <v>133</v>
      </c>
      <c r="H91" s="73">
        <v>87.72</v>
      </c>
      <c r="I91" s="46">
        <v>0</v>
      </c>
      <c r="J91" s="46">
        <v>35.67</v>
      </c>
      <c r="K91" s="46">
        <v>0</v>
      </c>
      <c r="L91" s="46">
        <v>19.28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142.66999999999999</v>
      </c>
      <c r="V91" s="74">
        <v>-1</v>
      </c>
      <c r="W91">
        <v>87.72</v>
      </c>
      <c r="X91">
        <v>0</v>
      </c>
      <c r="Y91">
        <v>-1</v>
      </c>
      <c r="Z91">
        <v>19.28</v>
      </c>
      <c r="AA91">
        <v>0</v>
      </c>
      <c r="AB91">
        <v>0</v>
      </c>
      <c r="AC91">
        <v>35.67</v>
      </c>
    </row>
    <row r="92" spans="7:29">
      <c r="G92" t="s">
        <v>134</v>
      </c>
      <c r="H92" s="73">
        <v>48.2</v>
      </c>
      <c r="I92" s="46">
        <v>0</v>
      </c>
      <c r="J92" s="46">
        <v>8.68</v>
      </c>
      <c r="K92" s="46">
        <v>0</v>
      </c>
      <c r="L92" s="46">
        <v>17.350000000000001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74.23</v>
      </c>
      <c r="V92" s="74">
        <v>-1</v>
      </c>
      <c r="W92">
        <v>48.2</v>
      </c>
      <c r="X92">
        <v>0</v>
      </c>
      <c r="Y92">
        <v>-1</v>
      </c>
      <c r="Z92">
        <v>17.350000000000001</v>
      </c>
      <c r="AA92">
        <v>0</v>
      </c>
      <c r="AB92">
        <v>0</v>
      </c>
      <c r="AC92">
        <v>8.68</v>
      </c>
    </row>
    <row r="93" spans="7:29">
      <c r="G93" t="s">
        <v>135</v>
      </c>
      <c r="H93" s="73">
        <v>12.53</v>
      </c>
      <c r="I93" s="46">
        <v>0</v>
      </c>
      <c r="J93" s="46">
        <v>31.81</v>
      </c>
      <c r="K93" s="46">
        <v>0</v>
      </c>
      <c r="L93" s="46">
        <v>16.39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60.73</v>
      </c>
      <c r="V93" s="74">
        <v>-1</v>
      </c>
      <c r="W93">
        <v>12.53</v>
      </c>
      <c r="X93">
        <v>0</v>
      </c>
      <c r="Y93">
        <v>-1</v>
      </c>
      <c r="Z93">
        <v>16.39</v>
      </c>
      <c r="AA93">
        <v>0</v>
      </c>
      <c r="AB93">
        <v>0</v>
      </c>
      <c r="AC93">
        <v>31.81</v>
      </c>
    </row>
    <row r="94" spans="7:29">
      <c r="G94" t="s">
        <v>136</v>
      </c>
      <c r="H94" s="73">
        <v>30.85</v>
      </c>
      <c r="I94" s="46">
        <v>0</v>
      </c>
      <c r="J94" s="46">
        <v>60.73</v>
      </c>
      <c r="K94" s="46">
        <v>0</v>
      </c>
      <c r="L94" s="46">
        <v>14.27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105.85</v>
      </c>
      <c r="V94" s="74">
        <v>-1</v>
      </c>
      <c r="W94">
        <v>30.85</v>
      </c>
      <c r="X94">
        <v>0</v>
      </c>
      <c r="Y94">
        <v>-1</v>
      </c>
      <c r="Z94">
        <v>14.27</v>
      </c>
      <c r="AA94">
        <v>0</v>
      </c>
      <c r="AB94">
        <v>0</v>
      </c>
      <c r="AC94">
        <v>60.73</v>
      </c>
    </row>
    <row r="95" spans="7:29">
      <c r="G95" t="s">
        <v>137</v>
      </c>
      <c r="H95" s="73">
        <v>0</v>
      </c>
      <c r="I95" s="46">
        <v>0</v>
      </c>
      <c r="J95" s="46">
        <v>37.6</v>
      </c>
      <c r="K95" s="46">
        <v>0</v>
      </c>
      <c r="L95" s="46">
        <v>13.01</v>
      </c>
      <c r="M95" s="74">
        <v>0</v>
      </c>
      <c r="N95" s="73">
        <v>-71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50.61</v>
      </c>
      <c r="V95" s="74">
        <v>-72</v>
      </c>
      <c r="W95">
        <v>-71</v>
      </c>
      <c r="X95">
        <v>0</v>
      </c>
      <c r="Y95">
        <v>-1</v>
      </c>
      <c r="Z95">
        <v>13.01</v>
      </c>
      <c r="AA95">
        <v>0</v>
      </c>
      <c r="AB95">
        <v>0</v>
      </c>
      <c r="AC95">
        <v>37.6</v>
      </c>
    </row>
    <row r="96" spans="7:29">
      <c r="G96" t="s">
        <v>138</v>
      </c>
      <c r="H96" s="73">
        <v>0</v>
      </c>
      <c r="I96" s="46">
        <v>0</v>
      </c>
      <c r="J96" s="46">
        <v>40.49</v>
      </c>
      <c r="K96" s="46">
        <v>0</v>
      </c>
      <c r="L96" s="46">
        <v>12.34</v>
      </c>
      <c r="M96" s="74">
        <v>0</v>
      </c>
      <c r="N96" s="73">
        <v>-89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52.83</v>
      </c>
      <c r="V96" s="74">
        <v>-90</v>
      </c>
      <c r="W96">
        <v>-89</v>
      </c>
      <c r="X96">
        <v>0</v>
      </c>
      <c r="Y96">
        <v>-1</v>
      </c>
      <c r="Z96">
        <v>12.34</v>
      </c>
      <c r="AA96">
        <v>0</v>
      </c>
      <c r="AB96">
        <v>0</v>
      </c>
      <c r="AC96">
        <v>40.49</v>
      </c>
    </row>
    <row r="97" spans="1:83">
      <c r="G97" t="s">
        <v>139</v>
      </c>
      <c r="H97" s="73">
        <v>0</v>
      </c>
      <c r="I97" s="46">
        <v>0</v>
      </c>
      <c r="J97" s="46">
        <v>16.39</v>
      </c>
      <c r="K97" s="46">
        <v>0</v>
      </c>
      <c r="L97" s="46">
        <v>10.41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26.8</v>
      </c>
      <c r="V97" s="74">
        <v>-1</v>
      </c>
      <c r="W97">
        <v>0</v>
      </c>
      <c r="X97">
        <v>0</v>
      </c>
      <c r="Y97">
        <v>-1</v>
      </c>
      <c r="Z97">
        <v>10.41</v>
      </c>
      <c r="AA97">
        <v>0</v>
      </c>
      <c r="AB97">
        <v>0</v>
      </c>
      <c r="AC97">
        <v>16.39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9.4499999999999993</v>
      </c>
      <c r="M98" s="74">
        <v>0</v>
      </c>
      <c r="N98" s="73">
        <v>-29</v>
      </c>
      <c r="O98" s="46">
        <v>0</v>
      </c>
      <c r="P98" s="46">
        <v>-13</v>
      </c>
      <c r="Q98" s="46">
        <v>0</v>
      </c>
      <c r="R98" s="46">
        <v>0</v>
      </c>
      <c r="S98" s="74">
        <v>0</v>
      </c>
      <c r="U98" s="73">
        <v>9.4499999999999993</v>
      </c>
      <c r="V98" s="74">
        <v>-43</v>
      </c>
      <c r="W98">
        <v>-29</v>
      </c>
      <c r="X98">
        <v>0</v>
      </c>
      <c r="Y98">
        <v>-1</v>
      </c>
      <c r="Z98">
        <v>9.4499999999999993</v>
      </c>
      <c r="AA98">
        <v>0</v>
      </c>
      <c r="AB98">
        <v>0</v>
      </c>
      <c r="AC98">
        <v>-13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0.68973249999999997</v>
      </c>
      <c r="I99" s="69">
        <f t="shared" ref="I99:BQ99" si="1">SUM(I3:I98)/4000</f>
        <v>0.32237749999999998</v>
      </c>
      <c r="J99" s="69">
        <f t="shared" si="1"/>
        <v>1.6819049999999998</v>
      </c>
      <c r="K99" s="69">
        <f t="shared" si="1"/>
        <v>0.14258249999999997</v>
      </c>
      <c r="L99" s="69">
        <f t="shared" si="1"/>
        <v>0.29353999999999997</v>
      </c>
      <c r="M99" s="69">
        <f t="shared" si="1"/>
        <v>1.33375E-2</v>
      </c>
      <c r="N99" s="68">
        <f t="shared" si="1"/>
        <v>-0.77925</v>
      </c>
      <c r="O99" s="69">
        <f t="shared" si="1"/>
        <v>-0.37175000000000002</v>
      </c>
      <c r="P99" s="69">
        <f t="shared" si="1"/>
        <v>-3.3250000000000002E-2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3.1434750000000005</v>
      </c>
      <c r="V99" s="70">
        <f t="shared" si="1"/>
        <v>-1.206</v>
      </c>
      <c r="W99">
        <f t="shared" si="1"/>
        <v>-8.9517500000000028E-2</v>
      </c>
      <c r="X99">
        <f t="shared" si="1"/>
        <v>-4.93725E-2</v>
      </c>
      <c r="Y99">
        <f t="shared" si="1"/>
        <v>-2.1749999999999995E-2</v>
      </c>
      <c r="Z99">
        <f t="shared" si="1"/>
        <v>0.29353999999999997</v>
      </c>
      <c r="AA99">
        <f t="shared" si="1"/>
        <v>0.14258249999999997</v>
      </c>
      <c r="AB99">
        <f t="shared" si="1"/>
        <v>1.33375E-2</v>
      </c>
      <c r="AC99">
        <f t="shared" si="1"/>
        <v>1.6486549999999998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438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36.630000000000003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36.630000000000003</v>
      </c>
      <c r="W3">
        <v>0</v>
      </c>
      <c r="X3">
        <v>0</v>
      </c>
      <c r="Y3">
        <v>0</v>
      </c>
      <c r="Z3">
        <v>36.630000000000003</v>
      </c>
      <c r="AA3">
        <v>0</v>
      </c>
    </row>
    <row r="4" spans="1:27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34.700000000000003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34.700000000000003</v>
      </c>
      <c r="W4">
        <v>0</v>
      </c>
      <c r="X4">
        <v>0</v>
      </c>
      <c r="Y4">
        <v>0</v>
      </c>
      <c r="Z4">
        <v>34.700000000000003</v>
      </c>
      <c r="AA4">
        <v>0</v>
      </c>
    </row>
    <row r="5" spans="1:27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33.74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33.74</v>
      </c>
      <c r="W5">
        <v>0</v>
      </c>
      <c r="X5">
        <v>0</v>
      </c>
      <c r="Y5">
        <v>0</v>
      </c>
      <c r="Z5">
        <v>33.74</v>
      </c>
      <c r="AA5">
        <v>0</v>
      </c>
    </row>
    <row r="6" spans="1:27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30.85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30.85</v>
      </c>
      <c r="W6">
        <v>0</v>
      </c>
      <c r="X6">
        <v>0</v>
      </c>
      <c r="Y6">
        <v>0</v>
      </c>
      <c r="Z6">
        <v>30.85</v>
      </c>
      <c r="AA6">
        <v>0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28.92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28.92</v>
      </c>
      <c r="W7">
        <v>0</v>
      </c>
      <c r="X7">
        <v>0</v>
      </c>
      <c r="Y7">
        <v>0</v>
      </c>
      <c r="Z7">
        <v>28.92</v>
      </c>
      <c r="AA7">
        <v>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26.99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26.99</v>
      </c>
      <c r="W8">
        <v>0</v>
      </c>
      <c r="X8">
        <v>0</v>
      </c>
      <c r="Y8">
        <v>0</v>
      </c>
      <c r="Z8">
        <v>26.99</v>
      </c>
      <c r="AA8">
        <v>0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26.03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26.03</v>
      </c>
      <c r="W9">
        <v>0</v>
      </c>
      <c r="X9">
        <v>0</v>
      </c>
      <c r="Y9">
        <v>0</v>
      </c>
      <c r="Z9">
        <v>26.03</v>
      </c>
      <c r="AA9">
        <v>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25.06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25.06</v>
      </c>
      <c r="W10">
        <v>0</v>
      </c>
      <c r="X10">
        <v>0</v>
      </c>
      <c r="Y10">
        <v>0</v>
      </c>
      <c r="Z10">
        <v>25.06</v>
      </c>
      <c r="AA10">
        <v>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24.1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24.1</v>
      </c>
      <c r="W11">
        <v>0</v>
      </c>
      <c r="X11">
        <v>0</v>
      </c>
      <c r="Y11">
        <v>0</v>
      </c>
      <c r="Z11">
        <v>24.1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23.14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23.14</v>
      </c>
      <c r="W12">
        <v>0</v>
      </c>
      <c r="X12">
        <v>0</v>
      </c>
      <c r="Y12">
        <v>0</v>
      </c>
      <c r="Z12">
        <v>23.14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23.14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23.14</v>
      </c>
      <c r="W13">
        <v>0</v>
      </c>
      <c r="X13">
        <v>0</v>
      </c>
      <c r="Y13">
        <v>0</v>
      </c>
      <c r="Z13">
        <v>23.14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24.1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24.1</v>
      </c>
      <c r="W14">
        <v>0</v>
      </c>
      <c r="X14">
        <v>0</v>
      </c>
      <c r="Y14">
        <v>0</v>
      </c>
      <c r="Z14">
        <v>24.1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24.1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24.1</v>
      </c>
      <c r="W15">
        <v>0</v>
      </c>
      <c r="X15">
        <v>0</v>
      </c>
      <c r="Y15">
        <v>0</v>
      </c>
      <c r="Z15">
        <v>24.1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22.17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22.17</v>
      </c>
      <c r="W16">
        <v>0</v>
      </c>
      <c r="X16">
        <v>0</v>
      </c>
      <c r="Y16">
        <v>0</v>
      </c>
      <c r="Z16">
        <v>22.17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23.14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23.14</v>
      </c>
      <c r="W17">
        <v>0</v>
      </c>
      <c r="X17">
        <v>0</v>
      </c>
      <c r="Y17">
        <v>0</v>
      </c>
      <c r="Z17">
        <v>23.14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23.14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23.14</v>
      </c>
      <c r="W18">
        <v>0</v>
      </c>
      <c r="X18">
        <v>0</v>
      </c>
      <c r="Y18">
        <v>0</v>
      </c>
      <c r="Z18">
        <v>23.14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24.1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24.1</v>
      </c>
      <c r="W19">
        <v>0</v>
      </c>
      <c r="X19">
        <v>0</v>
      </c>
      <c r="Y19">
        <v>0</v>
      </c>
      <c r="Z19">
        <v>24.1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25.06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25.06</v>
      </c>
      <c r="W20">
        <v>0</v>
      </c>
      <c r="X20">
        <v>0</v>
      </c>
      <c r="Y20">
        <v>0</v>
      </c>
      <c r="Z20">
        <v>25.06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25.06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25.06</v>
      </c>
      <c r="W21">
        <v>0</v>
      </c>
      <c r="X21">
        <v>0</v>
      </c>
      <c r="Y21">
        <v>0</v>
      </c>
      <c r="Z21">
        <v>25.06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26.03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26.03</v>
      </c>
      <c r="W22">
        <v>0</v>
      </c>
      <c r="X22">
        <v>0</v>
      </c>
      <c r="Y22">
        <v>0</v>
      </c>
      <c r="Z22">
        <v>26.03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27.96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27.96</v>
      </c>
      <c r="W23">
        <v>0</v>
      </c>
      <c r="X23">
        <v>0</v>
      </c>
      <c r="Y23">
        <v>0</v>
      </c>
      <c r="Z23">
        <v>27.96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28.92</v>
      </c>
      <c r="L24" s="46">
        <v>0</v>
      </c>
      <c r="M24" s="74">
        <v>6.57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35.49</v>
      </c>
      <c r="W24">
        <v>0</v>
      </c>
      <c r="X24">
        <v>0</v>
      </c>
      <c r="Y24">
        <v>0</v>
      </c>
      <c r="Z24">
        <v>28.92</v>
      </c>
      <c r="AA24">
        <v>6.57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31.81</v>
      </c>
      <c r="L25" s="46">
        <v>0</v>
      </c>
      <c r="M25" s="74">
        <v>6.12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37.93</v>
      </c>
      <c r="W25">
        <v>0</v>
      </c>
      <c r="X25">
        <v>0</v>
      </c>
      <c r="Y25">
        <v>0</v>
      </c>
      <c r="Z25">
        <v>31.81</v>
      </c>
      <c r="AA25">
        <v>6.12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34.71</v>
      </c>
      <c r="L26" s="46">
        <v>0</v>
      </c>
      <c r="M26" s="74">
        <v>4.76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39.47</v>
      </c>
      <c r="W26">
        <v>0</v>
      </c>
      <c r="X26">
        <v>0</v>
      </c>
      <c r="Y26">
        <v>0</v>
      </c>
      <c r="Z26">
        <v>34.71</v>
      </c>
      <c r="AA26">
        <v>4.76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39.53</v>
      </c>
      <c r="L27" s="46">
        <v>0</v>
      </c>
      <c r="M27" s="74">
        <v>5.85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45.38</v>
      </c>
      <c r="W27">
        <v>0</v>
      </c>
      <c r="X27">
        <v>0</v>
      </c>
      <c r="Y27">
        <v>0</v>
      </c>
      <c r="Z27">
        <v>39.53</v>
      </c>
      <c r="AA27">
        <v>5.85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47.24</v>
      </c>
      <c r="L28" s="46">
        <v>0</v>
      </c>
      <c r="M28" s="74">
        <v>6.33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53.57</v>
      </c>
      <c r="W28">
        <v>0</v>
      </c>
      <c r="X28">
        <v>0</v>
      </c>
      <c r="Y28">
        <v>0</v>
      </c>
      <c r="Z28">
        <v>47.24</v>
      </c>
      <c r="AA28">
        <v>6.33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53.02</v>
      </c>
      <c r="L29" s="46">
        <v>0</v>
      </c>
      <c r="M29" s="74">
        <v>6.42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59.44</v>
      </c>
      <c r="W29">
        <v>0</v>
      </c>
      <c r="X29">
        <v>0</v>
      </c>
      <c r="Y29">
        <v>0</v>
      </c>
      <c r="Z29">
        <v>53.02</v>
      </c>
      <c r="AA29">
        <v>6.42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59.76</v>
      </c>
      <c r="L30" s="46">
        <v>0</v>
      </c>
      <c r="M30" s="74">
        <v>5.46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65.22</v>
      </c>
      <c r="W30">
        <v>0</v>
      </c>
      <c r="X30">
        <v>0</v>
      </c>
      <c r="Y30">
        <v>0</v>
      </c>
      <c r="Z30">
        <v>59.76</v>
      </c>
      <c r="AA30">
        <v>5.46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60.73</v>
      </c>
      <c r="L31" s="46">
        <v>0</v>
      </c>
      <c r="M31" s="74">
        <v>1.36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62.09</v>
      </c>
      <c r="W31">
        <v>0</v>
      </c>
      <c r="X31">
        <v>0</v>
      </c>
      <c r="Y31">
        <v>0</v>
      </c>
      <c r="Z31">
        <v>60.73</v>
      </c>
      <c r="AA31">
        <v>1.36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29.62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29.62</v>
      </c>
      <c r="W32">
        <v>0</v>
      </c>
      <c r="X32">
        <v>0</v>
      </c>
      <c r="Y32">
        <v>0</v>
      </c>
      <c r="Z32">
        <v>29.62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13.19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13.19</v>
      </c>
      <c r="W33">
        <v>0</v>
      </c>
      <c r="X33">
        <v>0</v>
      </c>
      <c r="Y33">
        <v>0</v>
      </c>
      <c r="Z33">
        <v>13.19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9.77</v>
      </c>
      <c r="L34" s="46">
        <v>2.35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12.12</v>
      </c>
      <c r="W34">
        <v>0</v>
      </c>
      <c r="X34">
        <v>0</v>
      </c>
      <c r="Y34">
        <v>2.35</v>
      </c>
      <c r="Z34">
        <v>9.77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12.5</v>
      </c>
      <c r="L35" s="46">
        <v>2.75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15.25</v>
      </c>
      <c r="W35">
        <v>0</v>
      </c>
      <c r="X35">
        <v>0</v>
      </c>
      <c r="Y35">
        <v>2.75</v>
      </c>
      <c r="Z35">
        <v>12.5</v>
      </c>
      <c r="AA35">
        <v>0</v>
      </c>
    </row>
    <row r="36" spans="7:27">
      <c r="G36" t="s">
        <v>78</v>
      </c>
      <c r="H36" s="73">
        <v>54.86</v>
      </c>
      <c r="I36" s="46">
        <v>0</v>
      </c>
      <c r="J36" s="46">
        <v>0</v>
      </c>
      <c r="K36" s="46">
        <v>7.06</v>
      </c>
      <c r="L36" s="46">
        <v>1.47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63.39</v>
      </c>
      <c r="W36">
        <v>54.86</v>
      </c>
      <c r="X36">
        <v>0</v>
      </c>
      <c r="Y36">
        <v>1.47</v>
      </c>
      <c r="Z36">
        <v>7.06</v>
      </c>
      <c r="AA36">
        <v>0</v>
      </c>
    </row>
    <row r="37" spans="7:27">
      <c r="G37" t="s">
        <v>79</v>
      </c>
      <c r="H37" s="73">
        <v>78.91</v>
      </c>
      <c r="I37" s="46">
        <v>0</v>
      </c>
      <c r="J37" s="46">
        <v>0</v>
      </c>
      <c r="K37" s="46">
        <v>5.67</v>
      </c>
      <c r="L37" s="46">
        <v>1.07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85.65</v>
      </c>
      <c r="W37">
        <v>78.91</v>
      </c>
      <c r="X37">
        <v>0</v>
      </c>
      <c r="Y37">
        <v>1.07</v>
      </c>
      <c r="Z37">
        <v>5.67</v>
      </c>
      <c r="AA37">
        <v>0</v>
      </c>
    </row>
    <row r="38" spans="7:27">
      <c r="G38" t="s">
        <v>80</v>
      </c>
      <c r="H38" s="73">
        <v>89.22</v>
      </c>
      <c r="I38" s="46">
        <v>0</v>
      </c>
      <c r="J38" s="46">
        <v>0</v>
      </c>
      <c r="K38" s="46">
        <v>6.83</v>
      </c>
      <c r="L38" s="46">
        <v>1.29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97.34</v>
      </c>
      <c r="W38">
        <v>89.22</v>
      </c>
      <c r="X38">
        <v>0</v>
      </c>
      <c r="Y38">
        <v>1.29</v>
      </c>
      <c r="Z38">
        <v>6.83</v>
      </c>
      <c r="AA38">
        <v>0</v>
      </c>
    </row>
    <row r="39" spans="7:27">
      <c r="G39" t="s">
        <v>81</v>
      </c>
      <c r="H39" s="73">
        <v>109.89</v>
      </c>
      <c r="I39" s="46">
        <v>0</v>
      </c>
      <c r="J39" s="46">
        <v>0</v>
      </c>
      <c r="K39" s="46">
        <v>5.39</v>
      </c>
      <c r="L39" s="46">
        <v>1.02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116.3</v>
      </c>
      <c r="W39">
        <v>109.89</v>
      </c>
      <c r="X39">
        <v>0</v>
      </c>
      <c r="Y39">
        <v>1.02</v>
      </c>
      <c r="Z39">
        <v>5.39</v>
      </c>
      <c r="AA39">
        <v>0</v>
      </c>
    </row>
    <row r="40" spans="7:27">
      <c r="G40" t="s">
        <v>82</v>
      </c>
      <c r="H40" s="73">
        <v>117.73</v>
      </c>
      <c r="I40" s="46">
        <v>1.81</v>
      </c>
      <c r="J40" s="46">
        <v>0</v>
      </c>
      <c r="K40" s="46">
        <v>6.23</v>
      </c>
      <c r="L40" s="46">
        <v>1.18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126.95</v>
      </c>
      <c r="W40">
        <v>117.73</v>
      </c>
      <c r="X40">
        <v>1.81</v>
      </c>
      <c r="Y40">
        <v>1.18</v>
      </c>
      <c r="Z40">
        <v>6.23</v>
      </c>
      <c r="AA40">
        <v>0</v>
      </c>
    </row>
    <row r="41" spans="7:27">
      <c r="G41" t="s">
        <v>83</v>
      </c>
      <c r="H41" s="73">
        <v>125.67</v>
      </c>
      <c r="I41" s="46">
        <v>3.8</v>
      </c>
      <c r="J41" s="46">
        <v>0</v>
      </c>
      <c r="K41" s="46">
        <v>7.12</v>
      </c>
      <c r="L41" s="46">
        <v>1.35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137.94</v>
      </c>
      <c r="W41">
        <v>125.67</v>
      </c>
      <c r="X41">
        <v>3.8</v>
      </c>
      <c r="Y41">
        <v>1.35</v>
      </c>
      <c r="Z41">
        <v>7.12</v>
      </c>
      <c r="AA41">
        <v>0</v>
      </c>
    </row>
    <row r="42" spans="7:27">
      <c r="G42" t="s">
        <v>84</v>
      </c>
      <c r="H42" s="73">
        <v>117.66</v>
      </c>
      <c r="I42" s="46">
        <v>6.72</v>
      </c>
      <c r="J42" s="46">
        <v>0</v>
      </c>
      <c r="K42" s="46">
        <v>9.94</v>
      </c>
      <c r="L42" s="46">
        <v>1.88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136.19999999999999</v>
      </c>
      <c r="W42">
        <v>117.66</v>
      </c>
      <c r="X42">
        <v>6.72</v>
      </c>
      <c r="Y42">
        <v>1.88</v>
      </c>
      <c r="Z42">
        <v>9.94</v>
      </c>
      <c r="AA42">
        <v>0</v>
      </c>
    </row>
    <row r="43" spans="7:27">
      <c r="G43" t="s">
        <v>85</v>
      </c>
      <c r="H43" s="73">
        <v>98.95</v>
      </c>
      <c r="I43" s="46">
        <v>13.69</v>
      </c>
      <c r="J43" s="46">
        <v>0</v>
      </c>
      <c r="K43" s="46">
        <v>20.25</v>
      </c>
      <c r="L43" s="46">
        <v>3.42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136.31</v>
      </c>
      <c r="W43">
        <v>98.95</v>
      </c>
      <c r="X43">
        <v>13.69</v>
      </c>
      <c r="Y43">
        <v>3.42</v>
      </c>
      <c r="Z43">
        <v>20.25</v>
      </c>
      <c r="AA43">
        <v>0</v>
      </c>
    </row>
    <row r="44" spans="7:27">
      <c r="G44" t="s">
        <v>86</v>
      </c>
      <c r="H44" s="73">
        <v>107.32</v>
      </c>
      <c r="I44" s="46">
        <v>17.45</v>
      </c>
      <c r="J44" s="46">
        <v>0</v>
      </c>
      <c r="K44" s="46">
        <v>25.83</v>
      </c>
      <c r="L44" s="46">
        <v>4.37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154.97</v>
      </c>
      <c r="W44">
        <v>107.32</v>
      </c>
      <c r="X44">
        <v>17.45</v>
      </c>
      <c r="Y44">
        <v>4.37</v>
      </c>
      <c r="Z44">
        <v>25.83</v>
      </c>
      <c r="AA44">
        <v>0</v>
      </c>
    </row>
    <row r="45" spans="7:27">
      <c r="G45" t="s">
        <v>87</v>
      </c>
      <c r="H45" s="73">
        <v>97.19</v>
      </c>
      <c r="I45" s="46">
        <v>24.43</v>
      </c>
      <c r="J45" s="46">
        <v>0</v>
      </c>
      <c r="K45" s="46">
        <v>38.46</v>
      </c>
      <c r="L45" s="46">
        <v>5.98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166.06</v>
      </c>
      <c r="W45">
        <v>97.19</v>
      </c>
      <c r="X45">
        <v>24.43</v>
      </c>
      <c r="Y45">
        <v>5.98</v>
      </c>
      <c r="Z45">
        <v>38.46</v>
      </c>
      <c r="AA45">
        <v>0</v>
      </c>
    </row>
    <row r="46" spans="7:27">
      <c r="G46" t="s">
        <v>88</v>
      </c>
      <c r="H46" s="73">
        <v>93.84</v>
      </c>
      <c r="I46" s="46">
        <v>22.94</v>
      </c>
      <c r="J46" s="46">
        <v>0</v>
      </c>
      <c r="K46" s="46">
        <v>43.53</v>
      </c>
      <c r="L46" s="46">
        <v>6.47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166.78</v>
      </c>
      <c r="W46">
        <v>93.84</v>
      </c>
      <c r="X46">
        <v>22.94</v>
      </c>
      <c r="Y46">
        <v>6.47</v>
      </c>
      <c r="Z46">
        <v>43.53</v>
      </c>
      <c r="AA46">
        <v>0</v>
      </c>
    </row>
    <row r="47" spans="7:27">
      <c r="G47" t="s">
        <v>89</v>
      </c>
      <c r="H47" s="73">
        <v>0</v>
      </c>
      <c r="I47" s="46">
        <v>85.24</v>
      </c>
      <c r="J47" s="46">
        <v>0</v>
      </c>
      <c r="K47" s="46">
        <v>97.79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183.03</v>
      </c>
      <c r="W47">
        <v>0</v>
      </c>
      <c r="X47">
        <v>85.24</v>
      </c>
      <c r="Y47">
        <v>0</v>
      </c>
      <c r="Z47">
        <v>97.79</v>
      </c>
      <c r="AA47">
        <v>0</v>
      </c>
    </row>
    <row r="48" spans="7:27">
      <c r="G48" t="s">
        <v>90</v>
      </c>
      <c r="H48" s="73">
        <v>0</v>
      </c>
      <c r="I48" s="46">
        <v>27.58</v>
      </c>
      <c r="J48" s="46">
        <v>0</v>
      </c>
      <c r="K48" s="46">
        <v>110.3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137.88</v>
      </c>
      <c r="W48">
        <v>0</v>
      </c>
      <c r="X48">
        <v>27.58</v>
      </c>
      <c r="Y48">
        <v>0</v>
      </c>
      <c r="Z48">
        <v>110.3</v>
      </c>
      <c r="AA48">
        <v>0</v>
      </c>
    </row>
    <row r="49" spans="7:27">
      <c r="G49" t="s">
        <v>91</v>
      </c>
      <c r="H49" s="73">
        <v>99.29</v>
      </c>
      <c r="I49" s="46">
        <v>9.64</v>
      </c>
      <c r="J49" s="46">
        <v>0</v>
      </c>
      <c r="K49" s="46">
        <v>107.97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216.9</v>
      </c>
      <c r="W49">
        <v>99.29</v>
      </c>
      <c r="X49">
        <v>9.64</v>
      </c>
      <c r="Y49">
        <v>0</v>
      </c>
      <c r="Z49">
        <v>107.97</v>
      </c>
      <c r="AA49">
        <v>0</v>
      </c>
    </row>
    <row r="50" spans="7:27">
      <c r="G50" t="s">
        <v>92</v>
      </c>
      <c r="H50" s="73">
        <v>51.09</v>
      </c>
      <c r="I50" s="46">
        <v>0</v>
      </c>
      <c r="J50" s="46">
        <v>0</v>
      </c>
      <c r="K50" s="46">
        <v>102.19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153.28</v>
      </c>
      <c r="W50">
        <v>51.09</v>
      </c>
      <c r="X50">
        <v>0</v>
      </c>
      <c r="Y50">
        <v>0</v>
      </c>
      <c r="Z50">
        <v>102.19</v>
      </c>
      <c r="AA50">
        <v>0</v>
      </c>
    </row>
    <row r="51" spans="7:27">
      <c r="G51" t="s">
        <v>93</v>
      </c>
      <c r="H51" s="73">
        <v>26.03</v>
      </c>
      <c r="I51" s="46">
        <v>0</v>
      </c>
      <c r="J51" s="46">
        <v>0</v>
      </c>
      <c r="K51" s="46">
        <v>93.51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119.54</v>
      </c>
      <c r="W51">
        <v>26.03</v>
      </c>
      <c r="X51">
        <v>0</v>
      </c>
      <c r="Y51">
        <v>0</v>
      </c>
      <c r="Z51">
        <v>93.51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92.54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92.54</v>
      </c>
      <c r="W52">
        <v>0</v>
      </c>
      <c r="X52">
        <v>0</v>
      </c>
      <c r="Y52">
        <v>0</v>
      </c>
      <c r="Z52">
        <v>92.54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89.65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89.65</v>
      </c>
      <c r="W53">
        <v>0</v>
      </c>
      <c r="X53">
        <v>0</v>
      </c>
      <c r="Y53">
        <v>0</v>
      </c>
      <c r="Z53">
        <v>89.65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87.72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87.72</v>
      </c>
      <c r="W54">
        <v>0</v>
      </c>
      <c r="X54">
        <v>0</v>
      </c>
      <c r="Y54">
        <v>0</v>
      </c>
      <c r="Z54">
        <v>87.72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85.8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85.8</v>
      </c>
      <c r="W55">
        <v>0</v>
      </c>
      <c r="X55">
        <v>0</v>
      </c>
      <c r="Y55">
        <v>0</v>
      </c>
      <c r="Z55">
        <v>85.8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81.94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81.94</v>
      </c>
      <c r="W56">
        <v>0</v>
      </c>
      <c r="X56">
        <v>0</v>
      </c>
      <c r="Y56">
        <v>0</v>
      </c>
      <c r="Z56">
        <v>81.94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78.08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78.08</v>
      </c>
      <c r="W57">
        <v>0</v>
      </c>
      <c r="X57">
        <v>0</v>
      </c>
      <c r="Y57">
        <v>0</v>
      </c>
      <c r="Z57">
        <v>78.08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76.16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76.16</v>
      </c>
      <c r="W58">
        <v>0</v>
      </c>
      <c r="X58">
        <v>0</v>
      </c>
      <c r="Y58">
        <v>0</v>
      </c>
      <c r="Z58">
        <v>76.16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74.23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74.23</v>
      </c>
      <c r="W59">
        <v>0</v>
      </c>
      <c r="X59">
        <v>0</v>
      </c>
      <c r="Y59">
        <v>0</v>
      </c>
      <c r="Z59">
        <v>74.23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72.3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72.3</v>
      </c>
      <c r="W60">
        <v>0</v>
      </c>
      <c r="X60">
        <v>0</v>
      </c>
      <c r="Y60">
        <v>0</v>
      </c>
      <c r="Z60">
        <v>72.3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70.37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70.37</v>
      </c>
      <c r="W61">
        <v>0</v>
      </c>
      <c r="X61">
        <v>0</v>
      </c>
      <c r="Y61">
        <v>0</v>
      </c>
      <c r="Z61">
        <v>70.37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70.37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70.37</v>
      </c>
      <c r="W62">
        <v>0</v>
      </c>
      <c r="X62">
        <v>0</v>
      </c>
      <c r="Y62">
        <v>0</v>
      </c>
      <c r="Z62">
        <v>70.37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74.23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74.23</v>
      </c>
      <c r="W63">
        <v>0</v>
      </c>
      <c r="X63">
        <v>0</v>
      </c>
      <c r="Y63">
        <v>0</v>
      </c>
      <c r="Z63">
        <v>74.23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74.23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74.23</v>
      </c>
      <c r="W64">
        <v>0</v>
      </c>
      <c r="X64">
        <v>0</v>
      </c>
      <c r="Y64">
        <v>0</v>
      </c>
      <c r="Z64">
        <v>74.23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76.16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76.16</v>
      </c>
      <c r="W65">
        <v>0</v>
      </c>
      <c r="X65">
        <v>0</v>
      </c>
      <c r="Y65">
        <v>0</v>
      </c>
      <c r="Z65">
        <v>76.16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72.150000000000006</v>
      </c>
      <c r="L66" s="46">
        <v>0</v>
      </c>
      <c r="M66" s="74">
        <v>11.09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83.24</v>
      </c>
      <c r="W66">
        <v>0</v>
      </c>
      <c r="X66">
        <v>0</v>
      </c>
      <c r="Y66">
        <v>0</v>
      </c>
      <c r="Z66">
        <v>72.150000000000006</v>
      </c>
      <c r="AA66">
        <v>11.09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60.23</v>
      </c>
      <c r="L67" s="46">
        <v>0</v>
      </c>
      <c r="M67" s="74">
        <v>10.199999999999999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70.430000000000007</v>
      </c>
      <c r="W67">
        <v>0</v>
      </c>
      <c r="X67">
        <v>0</v>
      </c>
      <c r="Y67">
        <v>0</v>
      </c>
      <c r="Z67">
        <v>60.23</v>
      </c>
      <c r="AA67">
        <v>10.199999999999999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86.55</v>
      </c>
      <c r="L68" s="46">
        <v>0</v>
      </c>
      <c r="M68" s="74">
        <v>10.49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97.04</v>
      </c>
      <c r="W68">
        <v>0</v>
      </c>
      <c r="X68">
        <v>0</v>
      </c>
      <c r="Y68">
        <v>0</v>
      </c>
      <c r="Z68">
        <v>86.55</v>
      </c>
      <c r="AA68">
        <v>10.49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38.86</v>
      </c>
      <c r="L69" s="46">
        <v>2.89</v>
      </c>
      <c r="M69" s="74">
        <v>3.91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45.66</v>
      </c>
      <c r="W69">
        <v>0</v>
      </c>
      <c r="X69">
        <v>0</v>
      </c>
      <c r="Y69">
        <v>2.89</v>
      </c>
      <c r="Z69">
        <v>38.86</v>
      </c>
      <c r="AA69">
        <v>3.91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27.95</v>
      </c>
      <c r="L70" s="46">
        <v>2.46</v>
      </c>
      <c r="M70" s="74">
        <v>2.81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33.22</v>
      </c>
      <c r="W70">
        <v>0</v>
      </c>
      <c r="X70">
        <v>0</v>
      </c>
      <c r="Y70">
        <v>2.46</v>
      </c>
      <c r="Z70">
        <v>27.95</v>
      </c>
      <c r="AA70">
        <v>2.81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13.36</v>
      </c>
      <c r="L71" s="46">
        <v>1.26</v>
      </c>
      <c r="M71" s="74">
        <v>1.21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15.83</v>
      </c>
      <c r="W71">
        <v>0</v>
      </c>
      <c r="X71">
        <v>0</v>
      </c>
      <c r="Y71">
        <v>1.26</v>
      </c>
      <c r="Z71">
        <v>13.36</v>
      </c>
      <c r="AA71">
        <v>1.21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11.41</v>
      </c>
      <c r="L72" s="46">
        <v>1.08</v>
      </c>
      <c r="M72" s="74">
        <v>1.1499999999999999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13.64</v>
      </c>
      <c r="W72">
        <v>0</v>
      </c>
      <c r="X72">
        <v>0</v>
      </c>
      <c r="Y72">
        <v>1.08</v>
      </c>
      <c r="Z72">
        <v>11.41</v>
      </c>
      <c r="AA72">
        <v>1.1499999999999999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9.64</v>
      </c>
      <c r="L73" s="46">
        <v>1.1100000000000001</v>
      </c>
      <c r="M73" s="74">
        <v>0.97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11.72</v>
      </c>
      <c r="W73">
        <v>0</v>
      </c>
      <c r="X73">
        <v>0</v>
      </c>
      <c r="Y73">
        <v>1.1100000000000001</v>
      </c>
      <c r="Z73">
        <v>9.64</v>
      </c>
      <c r="AA73">
        <v>0.97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8.6</v>
      </c>
      <c r="L74" s="46">
        <v>1.04</v>
      </c>
      <c r="M74" s="74">
        <v>0.87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10.51</v>
      </c>
      <c r="W74">
        <v>0</v>
      </c>
      <c r="X74">
        <v>0</v>
      </c>
      <c r="Y74">
        <v>1.04</v>
      </c>
      <c r="Z74">
        <v>8.6</v>
      </c>
      <c r="AA74">
        <v>0.87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8.33</v>
      </c>
      <c r="L75" s="46">
        <v>1.01</v>
      </c>
      <c r="M75" s="74">
        <v>0.84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10.18</v>
      </c>
      <c r="W75">
        <v>0</v>
      </c>
      <c r="X75">
        <v>0</v>
      </c>
      <c r="Y75">
        <v>1.01</v>
      </c>
      <c r="Z75">
        <v>8.33</v>
      </c>
      <c r="AA75">
        <v>0.84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8.66</v>
      </c>
      <c r="L76" s="46">
        <v>1.1100000000000001</v>
      </c>
      <c r="M76" s="74">
        <v>0.87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10.64</v>
      </c>
      <c r="W76">
        <v>0</v>
      </c>
      <c r="X76">
        <v>0</v>
      </c>
      <c r="Y76">
        <v>1.1100000000000001</v>
      </c>
      <c r="Z76">
        <v>8.66</v>
      </c>
      <c r="AA76">
        <v>0.87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8.4700000000000006</v>
      </c>
      <c r="L77" s="46">
        <v>1.0900000000000001</v>
      </c>
      <c r="M77" s="74">
        <v>0.85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10.41</v>
      </c>
      <c r="W77">
        <v>0</v>
      </c>
      <c r="X77">
        <v>0</v>
      </c>
      <c r="Y77">
        <v>1.0900000000000001</v>
      </c>
      <c r="Z77">
        <v>8.4700000000000006</v>
      </c>
      <c r="AA77">
        <v>0.85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8.3699999999999992</v>
      </c>
      <c r="L78" s="46">
        <v>1.07</v>
      </c>
      <c r="M78" s="74">
        <v>0.84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10.28</v>
      </c>
      <c r="W78">
        <v>0</v>
      </c>
      <c r="X78">
        <v>0</v>
      </c>
      <c r="Y78">
        <v>1.07</v>
      </c>
      <c r="Z78">
        <v>8.3699999999999992</v>
      </c>
      <c r="AA78">
        <v>0.84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8.7200000000000006</v>
      </c>
      <c r="L79" s="46">
        <v>1.6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10.32</v>
      </c>
      <c r="W79">
        <v>0</v>
      </c>
      <c r="X79">
        <v>0</v>
      </c>
      <c r="Y79">
        <v>1.6</v>
      </c>
      <c r="Z79">
        <v>8.7200000000000006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8.7799999999999994</v>
      </c>
      <c r="L80" s="46">
        <v>1.67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10.45</v>
      </c>
      <c r="W80">
        <v>0</v>
      </c>
      <c r="X80">
        <v>0</v>
      </c>
      <c r="Y80">
        <v>1.67</v>
      </c>
      <c r="Z80">
        <v>8.7799999999999994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10.01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10.01</v>
      </c>
      <c r="W81">
        <v>0</v>
      </c>
      <c r="X81">
        <v>0</v>
      </c>
      <c r="Y81">
        <v>0</v>
      </c>
      <c r="Z81">
        <v>10.01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23.3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23.3</v>
      </c>
      <c r="W82">
        <v>0</v>
      </c>
      <c r="X82">
        <v>0</v>
      </c>
      <c r="Y82">
        <v>0</v>
      </c>
      <c r="Z82">
        <v>23.3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58.66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58.66</v>
      </c>
      <c r="W83">
        <v>0</v>
      </c>
      <c r="X83">
        <v>0</v>
      </c>
      <c r="Y83">
        <v>0</v>
      </c>
      <c r="Z83">
        <v>58.66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82.9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82.9</v>
      </c>
      <c r="W84">
        <v>0</v>
      </c>
      <c r="X84">
        <v>0</v>
      </c>
      <c r="Y84">
        <v>0</v>
      </c>
      <c r="Z84">
        <v>82.9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80.98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80.98</v>
      </c>
      <c r="W85">
        <v>0</v>
      </c>
      <c r="X85">
        <v>0</v>
      </c>
      <c r="Y85">
        <v>0</v>
      </c>
      <c r="Z85">
        <v>80.98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77.12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77.12</v>
      </c>
      <c r="W86">
        <v>0</v>
      </c>
      <c r="X86">
        <v>0</v>
      </c>
      <c r="Y86">
        <v>0</v>
      </c>
      <c r="Z86">
        <v>77.12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74.23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74.23</v>
      </c>
      <c r="W87">
        <v>0</v>
      </c>
      <c r="X87">
        <v>0</v>
      </c>
      <c r="Y87">
        <v>0</v>
      </c>
      <c r="Z87">
        <v>74.23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72.3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72.3</v>
      </c>
      <c r="W88">
        <v>0</v>
      </c>
      <c r="X88">
        <v>0</v>
      </c>
      <c r="Y88">
        <v>0</v>
      </c>
      <c r="Z88">
        <v>72.3</v>
      </c>
      <c r="AA88">
        <v>0</v>
      </c>
    </row>
    <row r="89" spans="7:27">
      <c r="G89" t="s">
        <v>131</v>
      </c>
      <c r="H89" s="73">
        <v>0</v>
      </c>
      <c r="I89" s="46">
        <v>0</v>
      </c>
      <c r="J89" s="46">
        <v>0</v>
      </c>
      <c r="K89" s="46">
        <v>71.34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71.34</v>
      </c>
      <c r="W89">
        <v>0</v>
      </c>
      <c r="X89">
        <v>0</v>
      </c>
      <c r="Y89">
        <v>0</v>
      </c>
      <c r="Z89">
        <v>71.34</v>
      </c>
      <c r="AA89">
        <v>0</v>
      </c>
    </row>
    <row r="90" spans="7:27">
      <c r="G90" t="s">
        <v>132</v>
      </c>
      <c r="H90" s="73">
        <v>0</v>
      </c>
      <c r="I90" s="46">
        <v>0</v>
      </c>
      <c r="J90" s="46">
        <v>0</v>
      </c>
      <c r="K90" s="46">
        <v>69.41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69.41</v>
      </c>
      <c r="W90">
        <v>0</v>
      </c>
      <c r="X90">
        <v>0</v>
      </c>
      <c r="Y90">
        <v>0</v>
      </c>
      <c r="Z90">
        <v>69.41</v>
      </c>
      <c r="AA90">
        <v>0</v>
      </c>
    </row>
    <row r="91" spans="7:27">
      <c r="G91" t="s">
        <v>133</v>
      </c>
      <c r="H91" s="73">
        <v>0</v>
      </c>
      <c r="I91" s="46">
        <v>0</v>
      </c>
      <c r="J91" s="46">
        <v>0</v>
      </c>
      <c r="K91" s="46">
        <v>66.52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66.52</v>
      </c>
      <c r="W91">
        <v>0</v>
      </c>
      <c r="X91">
        <v>0</v>
      </c>
      <c r="Y91">
        <v>0</v>
      </c>
      <c r="Z91">
        <v>66.52</v>
      </c>
      <c r="AA91">
        <v>0</v>
      </c>
    </row>
    <row r="92" spans="7:27">
      <c r="G92" t="s">
        <v>134</v>
      </c>
      <c r="H92" s="73">
        <v>0</v>
      </c>
      <c r="I92" s="46">
        <v>0</v>
      </c>
      <c r="J92" s="46">
        <v>0</v>
      </c>
      <c r="K92" s="46">
        <v>62.66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62.66</v>
      </c>
      <c r="W92">
        <v>0</v>
      </c>
      <c r="X92">
        <v>0</v>
      </c>
      <c r="Y92">
        <v>0</v>
      </c>
      <c r="Z92">
        <v>62.66</v>
      </c>
      <c r="AA92">
        <v>0</v>
      </c>
    </row>
    <row r="93" spans="7:27">
      <c r="G93" t="s">
        <v>135</v>
      </c>
      <c r="H93" s="73">
        <v>0</v>
      </c>
      <c r="I93" s="46">
        <v>0</v>
      </c>
      <c r="J93" s="46">
        <v>0</v>
      </c>
      <c r="K93" s="46">
        <v>59.77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59.77</v>
      </c>
      <c r="W93">
        <v>0</v>
      </c>
      <c r="X93">
        <v>0</v>
      </c>
      <c r="Y93">
        <v>0</v>
      </c>
      <c r="Z93">
        <v>59.77</v>
      </c>
      <c r="AA93">
        <v>0</v>
      </c>
    </row>
    <row r="94" spans="7:27">
      <c r="G94" t="s">
        <v>136</v>
      </c>
      <c r="H94" s="73">
        <v>0</v>
      </c>
      <c r="I94" s="46">
        <v>0</v>
      </c>
      <c r="J94" s="46">
        <v>0</v>
      </c>
      <c r="K94" s="46">
        <v>55.91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55.91</v>
      </c>
      <c r="W94">
        <v>0</v>
      </c>
      <c r="X94">
        <v>0</v>
      </c>
      <c r="Y94">
        <v>0</v>
      </c>
      <c r="Z94">
        <v>55.91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52.06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52.06</v>
      </c>
      <c r="W95">
        <v>0</v>
      </c>
      <c r="X95">
        <v>0</v>
      </c>
      <c r="Y95">
        <v>0</v>
      </c>
      <c r="Z95">
        <v>52.06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49.16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49.16</v>
      </c>
      <c r="W96">
        <v>0</v>
      </c>
      <c r="X96">
        <v>0</v>
      </c>
      <c r="Y96">
        <v>0</v>
      </c>
      <c r="Z96">
        <v>49.16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45.31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45.31</v>
      </c>
      <c r="W97">
        <v>0</v>
      </c>
      <c r="X97">
        <v>0</v>
      </c>
      <c r="Y97">
        <v>0</v>
      </c>
      <c r="Z97">
        <v>45.31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43.38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43.38</v>
      </c>
      <c r="W98">
        <v>0</v>
      </c>
      <c r="X98">
        <v>0</v>
      </c>
      <c r="Y98">
        <v>0</v>
      </c>
      <c r="Z98">
        <v>43.38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0.31691249999999999</v>
      </c>
      <c r="I99" s="69">
        <f t="shared" ref="I99:BQ99" si="1">SUM(I3:I98)/4000</f>
        <v>5.332499999999999E-2</v>
      </c>
      <c r="J99" s="69">
        <f t="shared" si="1"/>
        <v>0</v>
      </c>
      <c r="K99" s="69">
        <f t="shared" si="1"/>
        <v>1.0514775000000001</v>
      </c>
      <c r="L99" s="69">
        <f t="shared" si="1"/>
        <v>1.29975E-2</v>
      </c>
      <c r="M99" s="69">
        <f t="shared" si="1"/>
        <v>2.2242500000000002E-2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1.4569550000000004</v>
      </c>
      <c r="W99">
        <f t="shared" si="1"/>
        <v>0.31691249999999999</v>
      </c>
      <c r="X99">
        <f t="shared" si="1"/>
        <v>5.332499999999999E-2</v>
      </c>
      <c r="Y99">
        <f t="shared" si="1"/>
        <v>1.29975E-2</v>
      </c>
      <c r="Z99">
        <f t="shared" si="1"/>
        <v>1.0514775000000001</v>
      </c>
      <c r="AA99">
        <f t="shared" si="1"/>
        <v>2.2242500000000002E-2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45296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45296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7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7">
      <c r="A3" t="s">
        <v>45</v>
      </c>
      <c r="D3">
        <f>TWEPL!P3</f>
        <v>10.34656</v>
      </c>
      <c r="E3">
        <f>GT_NG!P3</f>
        <v>10.804630510624801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134.60477465936884</v>
      </c>
      <c r="J3">
        <f>Bawana_RLNG!P3</f>
        <v>0</v>
      </c>
      <c r="K3">
        <f>Bawana_Spot!P3</f>
        <v>30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648.39194582798257</v>
      </c>
      <c r="P3" s="36">
        <v>67.48</v>
      </c>
      <c r="Q3" s="36">
        <v>14.459999999999999</v>
      </c>
      <c r="R3" s="38">
        <v>0</v>
      </c>
      <c r="S3" s="38">
        <v>0</v>
      </c>
      <c r="T3" s="37">
        <f>SUMPRODUCT(LTA!J3:AN3,LTA!J$101:AN$101,LTA!J$103:AN$103)</f>
        <v>34.1</v>
      </c>
      <c r="U3" s="37">
        <f>SUMPRODUCT(LTA!J3:AN3,LTA!J$102:AN$102,LTA!J$103:AN$103)</f>
        <v>41.04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-104</v>
      </c>
      <c r="AA3" s="75">
        <f>STOA!H3</f>
        <v>289.59000000000003</v>
      </c>
      <c r="AB3" s="75">
        <f>-STOA!N3</f>
        <v>-218.02999999999997</v>
      </c>
      <c r="AC3">
        <f>SUMIF(B3:AB3,"&gt;0")*$AC$2-SUMIF(B3:AB3,"&lt;0")*($AC$2/(1-$AC$2))+SUMIF(AI3:AR3,"&gt;0")*$AC$2-SUMIF(AI3:AR3,"&lt;0")*($AC$2/(1-$AC$2))</f>
        <v>13.988905374529025</v>
      </c>
      <c r="AD3">
        <f>SUM(B3:AB3,AI3:AT3)-AC3</f>
        <v>1004.5690056234472</v>
      </c>
      <c r="AE3">
        <f>'IDT-1'!B3</f>
        <v>0</v>
      </c>
      <c r="AF3" s="24"/>
      <c r="AG3">
        <f>SUM(AD3:AF3)</f>
        <v>1004.5690056234472</v>
      </c>
      <c r="AI3" s="34">
        <f>PXIL!H3</f>
        <v>0</v>
      </c>
      <c r="AJ3" s="34">
        <f>PXIL!N3</f>
        <v>0</v>
      </c>
      <c r="AK3" s="34">
        <f>RTM_IEX!H3</f>
        <v>59.77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10.34656</v>
      </c>
      <c r="E4">
        <f>GT_NG!P4</f>
        <v>10.804630510624801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134.60477465936884</v>
      </c>
      <c r="J4">
        <f>Bawana_RLNG!P4</f>
        <v>0</v>
      </c>
      <c r="K4">
        <f>Bawana_Spot!P4</f>
        <v>30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648.21629695699255</v>
      </c>
      <c r="P4" s="36">
        <v>61.69</v>
      </c>
      <c r="Q4" s="36">
        <v>14.459999999999999</v>
      </c>
      <c r="R4" s="38">
        <v>0</v>
      </c>
      <c r="S4" s="38">
        <v>0</v>
      </c>
      <c r="T4" s="37">
        <f>SUMPRODUCT(LTA!J4:AN4,LTA!J$101:AN$101,LTA!J$103:AN$103)</f>
        <v>32.979999999999997</v>
      </c>
      <c r="U4" s="37">
        <f>SUMPRODUCT(LTA!J4:AN4,LTA!J$102:AN$102,LTA!J$103:AN$103)</f>
        <v>41.449999999999996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-149</v>
      </c>
      <c r="AA4" s="75">
        <f>STOA!H4</f>
        <v>289.59000000000003</v>
      </c>
      <c r="AB4" s="75">
        <f>-STOA!N4</f>
        <v>-218.02999999999997</v>
      </c>
      <c r="AC4">
        <f t="shared" ref="AC4:AC67" si="0">SUMIF(B4:AB4,"&gt;0")*$AC$2-SUMIF(B4:AB4,"&lt;0")*($AC$2/(1-$AC$2))+SUMIF(AI4:AR4,"&gt;0")*$AC$2-SUMIF(AI4:AR4,"&lt;0")*($AC$2/(1-$AC$2))</f>
        <v>14.289672021632716</v>
      </c>
      <c r="AD4">
        <f t="shared" ref="AD4:AD67" si="1">SUM(B4:AB4,AI4:AT4)-AC4</f>
        <v>949.69259010535359</v>
      </c>
      <c r="AE4">
        <f>'IDT-1'!B4</f>
        <v>0</v>
      </c>
      <c r="AF4" s="24"/>
      <c r="AG4">
        <f t="shared" ref="AG4:AG67" si="2">SUM(AD4:AF4)</f>
        <v>949.69259010535359</v>
      </c>
      <c r="AI4" s="34">
        <f>PXIL!H4</f>
        <v>0</v>
      </c>
      <c r="AJ4" s="34">
        <f>PXIL!N4</f>
        <v>0</v>
      </c>
      <c r="AK4" s="34">
        <f>RTM_IEX!H4</f>
        <v>56.87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10.34656</v>
      </c>
      <c r="E5">
        <f>GT_NG!P5</f>
        <v>10.473200126863304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134.60477465936884</v>
      </c>
      <c r="J5">
        <f>Bawana_RLNG!P5</f>
        <v>0</v>
      </c>
      <c r="K5">
        <f>Bawana_Spot!P5</f>
        <v>30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648.21629695699255</v>
      </c>
      <c r="P5" s="36">
        <v>58.8</v>
      </c>
      <c r="Q5" s="36">
        <v>14.459999999999999</v>
      </c>
      <c r="R5" s="38">
        <v>0</v>
      </c>
      <c r="S5" s="38">
        <v>0</v>
      </c>
      <c r="T5" s="37">
        <f>SUMPRODUCT(LTA!J5:AN5,LTA!J$101:AN$101,LTA!J$103:AN$103)</f>
        <v>32.620000000000005</v>
      </c>
      <c r="U5" s="37">
        <f>SUMPRODUCT(LTA!J5:AN5,LTA!J$102:AN$102,LTA!J$103:AN$103)</f>
        <v>41.199999999999996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-182</v>
      </c>
      <c r="AA5" s="75">
        <f>STOA!H5</f>
        <v>289.59000000000003</v>
      </c>
      <c r="AB5" s="75">
        <f>-STOA!N5</f>
        <v>-218.02999999999997</v>
      </c>
      <c r="AC5">
        <f t="shared" si="0"/>
        <v>14.58567221133046</v>
      </c>
      <c r="AD5">
        <f t="shared" si="1"/>
        <v>918.35515953189429</v>
      </c>
      <c r="AE5">
        <f>'IDT-1'!B5</f>
        <v>0</v>
      </c>
      <c r="AF5" s="24"/>
      <c r="AG5">
        <f t="shared" si="2"/>
        <v>918.35515953189429</v>
      </c>
      <c r="AI5" s="34">
        <f>PXIL!H5</f>
        <v>0</v>
      </c>
      <c r="AJ5" s="34">
        <f>PXIL!N5</f>
        <v>0</v>
      </c>
      <c r="AK5" s="34">
        <f>RTM_IEX!H5</f>
        <v>62.66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10.34656</v>
      </c>
      <c r="E6">
        <f>GT_NG!P6</f>
        <v>10.473200126863304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134.60477465936884</v>
      </c>
      <c r="J6">
        <f>Bawana_RLNG!P6</f>
        <v>0</v>
      </c>
      <c r="K6">
        <f>Bawana_Spot!P6</f>
        <v>30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648.21629695699255</v>
      </c>
      <c r="P6" s="36">
        <v>48.2</v>
      </c>
      <c r="Q6" s="36">
        <v>14.459999999999999</v>
      </c>
      <c r="R6" s="38">
        <v>0</v>
      </c>
      <c r="S6" s="38">
        <v>0</v>
      </c>
      <c r="T6" s="37">
        <f>SUMPRODUCT(LTA!J6:AN6,LTA!J$101:AN$101,LTA!J$103:AN$103)</f>
        <v>31.88</v>
      </c>
      <c r="U6" s="37">
        <f>SUMPRODUCT(LTA!J6:AN6,LTA!J$102:AN$102,LTA!J$103:AN$103)</f>
        <v>40.54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-210</v>
      </c>
      <c r="AA6" s="75">
        <f>STOA!H6</f>
        <v>289.59000000000003</v>
      </c>
      <c r="AB6" s="75">
        <f>-STOA!N6</f>
        <v>-218.02999999999997</v>
      </c>
      <c r="AC6">
        <f t="shared" si="0"/>
        <v>14.762552627627354</v>
      </c>
      <c r="AD6">
        <f t="shared" si="1"/>
        <v>882.99827911559748</v>
      </c>
      <c r="AE6">
        <f>'IDT-1'!B6</f>
        <v>0</v>
      </c>
      <c r="AF6" s="24"/>
      <c r="AG6">
        <f t="shared" si="2"/>
        <v>882.99827911559748</v>
      </c>
      <c r="AI6" s="34">
        <f>PXIL!H6</f>
        <v>0</v>
      </c>
      <c r="AJ6" s="34">
        <f>PXIL!N6</f>
        <v>0</v>
      </c>
      <c r="AK6" s="34">
        <f>RTM_IEX!H6</f>
        <v>67.48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10.34656</v>
      </c>
      <c r="E7">
        <f>GT_NG!P7</f>
        <v>10.473200126863304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134.60477465936884</v>
      </c>
      <c r="J7">
        <f>Bawana_RLNG!P7</f>
        <v>0</v>
      </c>
      <c r="K7">
        <f>Bawana_Spot!P7</f>
        <v>28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648.21629695699255</v>
      </c>
      <c r="P7" s="36">
        <v>48.2</v>
      </c>
      <c r="Q7" s="36">
        <v>14.459999999999999</v>
      </c>
      <c r="R7" s="38">
        <v>0</v>
      </c>
      <c r="S7" s="38">
        <v>0</v>
      </c>
      <c r="T7" s="37">
        <f>SUMPRODUCT(LTA!J7:AN7,LTA!J$101:AN$101,LTA!J$103:AN$103)</f>
        <v>27.339999999999996</v>
      </c>
      <c r="U7" s="37">
        <f>SUMPRODUCT(LTA!J7:AN7,LTA!J$102:AN$102,LTA!J$103:AN$103)</f>
        <v>38.700000000000003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-239</v>
      </c>
      <c r="AA7" s="75">
        <f>STOA!H7</f>
        <v>289.59000000000003</v>
      </c>
      <c r="AB7" s="75">
        <f>-STOA!N7</f>
        <v>-218.02999999999997</v>
      </c>
      <c r="AC7">
        <f t="shared" si="0"/>
        <v>14.873060201649137</v>
      </c>
      <c r="AD7">
        <f t="shared" si="1"/>
        <v>837.7977715415758</v>
      </c>
      <c r="AE7">
        <f>'IDT-1'!B7</f>
        <v>0</v>
      </c>
      <c r="AF7" s="24"/>
      <c r="AG7">
        <f t="shared" si="2"/>
        <v>837.7977715415758</v>
      </c>
      <c r="AI7" s="34">
        <f>PXIL!H7</f>
        <v>0</v>
      </c>
      <c r="AJ7" s="34">
        <f>PXIL!N7</f>
        <v>0</v>
      </c>
      <c r="AK7" s="34">
        <f>RTM_IEX!H7</f>
        <v>59.77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10.34656</v>
      </c>
      <c r="E8">
        <f>GT_NG!P8</f>
        <v>10.473200126863304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134.60477465936884</v>
      </c>
      <c r="J8">
        <f>Bawana_RLNG!P8</f>
        <v>0</v>
      </c>
      <c r="K8">
        <f>Bawana_Spot!P8</f>
        <v>28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648.21629695699255</v>
      </c>
      <c r="P8" s="36">
        <v>48.2</v>
      </c>
      <c r="Q8" s="36">
        <v>14.459999999999999</v>
      </c>
      <c r="R8" s="38">
        <v>0</v>
      </c>
      <c r="S8" s="38">
        <v>0</v>
      </c>
      <c r="T8" s="37">
        <f>SUMPRODUCT(LTA!J8:AN8,LTA!J$101:AN$101,LTA!J$103:AN$103)</f>
        <v>25.650000000000002</v>
      </c>
      <c r="U8" s="37">
        <f>SUMPRODUCT(LTA!J8:AN8,LTA!J$102:AN$102,LTA!J$103:AN$103)</f>
        <v>37.76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-262</v>
      </c>
      <c r="AA8" s="75">
        <f>STOA!H8</f>
        <v>289.59000000000003</v>
      </c>
      <c r="AB8" s="75">
        <f>-STOA!N8</f>
        <v>-218.02999999999997</v>
      </c>
      <c r="AC8">
        <f t="shared" si="0"/>
        <v>15.045804829321584</v>
      </c>
      <c r="AD8">
        <f t="shared" si="1"/>
        <v>811.99502691390319</v>
      </c>
      <c r="AE8">
        <f>'IDT-1'!B8</f>
        <v>0</v>
      </c>
      <c r="AF8" s="24"/>
      <c r="AG8">
        <f t="shared" si="2"/>
        <v>811.99502691390319</v>
      </c>
      <c r="AI8" s="34">
        <f>PXIL!H8</f>
        <v>0</v>
      </c>
      <c r="AJ8" s="34">
        <f>PXIL!N8</f>
        <v>0</v>
      </c>
      <c r="AK8" s="34">
        <f>RTM_IEX!H8</f>
        <v>59.77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10.34656</v>
      </c>
      <c r="E9">
        <f>GT_NG!P9</f>
        <v>10.473200126863304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134.60477465936884</v>
      </c>
      <c r="J9">
        <f>Bawana_RLNG!P9</f>
        <v>0</v>
      </c>
      <c r="K9">
        <f>Bawana_Spot!P9</f>
        <v>28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646.78827827617249</v>
      </c>
      <c r="P9" s="36">
        <v>48.2</v>
      </c>
      <c r="Q9" s="36">
        <v>14.459999999999999</v>
      </c>
      <c r="R9" s="38">
        <v>0</v>
      </c>
      <c r="S9" s="38">
        <v>0</v>
      </c>
      <c r="T9" s="37">
        <f>SUMPRODUCT(LTA!J9:AN9,LTA!J$101:AN$101,LTA!J$103:AN$103)</f>
        <v>25.189999999999998</v>
      </c>
      <c r="U9" s="37">
        <f>SUMPRODUCT(LTA!J9:AN9,LTA!J$102:AN$102,LTA!J$103:AN$103)</f>
        <v>62.18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-277</v>
      </c>
      <c r="AA9" s="75">
        <f>STOA!H9</f>
        <v>289.59000000000003</v>
      </c>
      <c r="AB9" s="75">
        <f>-STOA!N9</f>
        <v>-218.02999999999997</v>
      </c>
      <c r="AC9">
        <f t="shared" si="0"/>
        <v>15.135424838276034</v>
      </c>
      <c r="AD9">
        <f t="shared" si="1"/>
        <v>792.44738822412876</v>
      </c>
      <c r="AE9">
        <f>'IDT-1'!B9</f>
        <v>0</v>
      </c>
      <c r="AF9" s="24"/>
      <c r="AG9">
        <f t="shared" si="2"/>
        <v>792.44738822412876</v>
      </c>
      <c r="AI9" s="34">
        <f>PXIL!H9</f>
        <v>0</v>
      </c>
      <c r="AJ9" s="34">
        <f>PXIL!N9</f>
        <v>0</v>
      </c>
      <c r="AK9" s="34">
        <f>RTM_IEX!H9</f>
        <v>32.78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10.34656</v>
      </c>
      <c r="E10">
        <f>GT_NG!P10</f>
        <v>9.8493123772102162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134.60477465936884</v>
      </c>
      <c r="J10">
        <f>Bawana_RLNG!P10</f>
        <v>0</v>
      </c>
      <c r="K10">
        <f>Bawana_Spot!P10</f>
        <v>28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645.93398156401065</v>
      </c>
      <c r="P10" s="36">
        <v>48.2</v>
      </c>
      <c r="Q10" s="36">
        <v>14.459999999999999</v>
      </c>
      <c r="R10" s="38">
        <v>0</v>
      </c>
      <c r="S10" s="38">
        <v>0</v>
      </c>
      <c r="T10" s="37">
        <f>SUMPRODUCT(LTA!J10:AN10,LTA!J$101:AN$101,LTA!J$103:AN$103)</f>
        <v>25</v>
      </c>
      <c r="U10" s="37">
        <f>SUMPRODUCT(LTA!J10:AN10,LTA!J$102:AN$102,LTA!J$103:AN$103)</f>
        <v>63.309999999999995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-301</v>
      </c>
      <c r="AA10" s="75">
        <f>STOA!H10</f>
        <v>289.59000000000003</v>
      </c>
      <c r="AB10" s="75">
        <f>-STOA!N10</f>
        <v>-218.02999999999997</v>
      </c>
      <c r="AC10">
        <f t="shared" si="0"/>
        <v>15.358487874194127</v>
      </c>
      <c r="AD10">
        <f t="shared" si="1"/>
        <v>770.57614072639569</v>
      </c>
      <c r="AE10">
        <f>'IDT-1'!B10</f>
        <v>0</v>
      </c>
      <c r="AF10" s="24"/>
      <c r="AG10">
        <f t="shared" si="2"/>
        <v>770.57614072639569</v>
      </c>
      <c r="AI10" s="34">
        <f>PXIL!H10</f>
        <v>0</v>
      </c>
      <c r="AJ10" s="34">
        <f>PXIL!N10</f>
        <v>0</v>
      </c>
      <c r="AK10" s="34">
        <f>RTM_IEX!H10</f>
        <v>35.67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10.34656</v>
      </c>
      <c r="E11">
        <f>GT_NG!P11</f>
        <v>9.8493123772102162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134.60477465936884</v>
      </c>
      <c r="J11">
        <f>Bawana_RLNG!P11</f>
        <v>0</v>
      </c>
      <c r="K11">
        <f>Bawana_Spot!P11</f>
        <v>28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648.8084174120637</v>
      </c>
      <c r="P11" s="36">
        <v>48.2</v>
      </c>
      <c r="Q11" s="36">
        <v>14.459999999999999</v>
      </c>
      <c r="R11" s="38">
        <v>0</v>
      </c>
      <c r="S11" s="38">
        <v>0</v>
      </c>
      <c r="T11" s="37">
        <f>SUMPRODUCT(LTA!J11:AN11,LTA!J$101:AN$101,LTA!J$103:AN$103)</f>
        <v>24.86</v>
      </c>
      <c r="U11" s="37">
        <f>SUMPRODUCT(LTA!J11:AN11,LTA!J$102:AN$102,LTA!J$103:AN$103)</f>
        <v>64.3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-318</v>
      </c>
      <c r="AA11" s="75">
        <f>STOA!H11</f>
        <v>289.59000000000003</v>
      </c>
      <c r="AB11" s="75">
        <f>-STOA!N11</f>
        <v>-218.02999999999997</v>
      </c>
      <c r="AC11">
        <f t="shared" si="0"/>
        <v>15.647098816640884</v>
      </c>
      <c r="AD11">
        <f t="shared" si="1"/>
        <v>770.501965632002</v>
      </c>
      <c r="AE11">
        <f>'IDT-1'!B11</f>
        <v>0</v>
      </c>
      <c r="AF11" s="24"/>
      <c r="AG11">
        <f t="shared" si="2"/>
        <v>770.501965632002</v>
      </c>
      <c r="AI11" s="34">
        <f>PXIL!H11</f>
        <v>0</v>
      </c>
      <c r="AJ11" s="34">
        <f>PXIL!N11</f>
        <v>0</v>
      </c>
      <c r="AK11" s="34">
        <f>RTM_IEX!H11</f>
        <v>49.16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10.34656</v>
      </c>
      <c r="E12">
        <f>GT_NG!P12</f>
        <v>9.8493123772102162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134.60477465936884</v>
      </c>
      <c r="J12">
        <f>Bawana_RLNG!P12</f>
        <v>0</v>
      </c>
      <c r="K12">
        <f>Bawana_Spot!P12</f>
        <v>28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648.8084174120637</v>
      </c>
      <c r="P12" s="36">
        <v>48.2</v>
      </c>
      <c r="Q12" s="36">
        <v>14.459999999999999</v>
      </c>
      <c r="R12" s="38">
        <v>0</v>
      </c>
      <c r="S12" s="38">
        <v>0</v>
      </c>
      <c r="T12" s="37">
        <f>SUMPRODUCT(LTA!J12:AN12,LTA!J$101:AN$101,LTA!J$103:AN$103)</f>
        <v>24.700000000000003</v>
      </c>
      <c r="U12" s="37">
        <f>SUMPRODUCT(LTA!J12:AN12,LTA!J$102:AN$102,LTA!J$103:AN$103)</f>
        <v>65.31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-331</v>
      </c>
      <c r="AA12" s="75">
        <f>STOA!H12</f>
        <v>289.59000000000003</v>
      </c>
      <c r="AB12" s="75">
        <f>-STOA!N12</f>
        <v>-218.02999999999997</v>
      </c>
      <c r="AC12">
        <f t="shared" si="0"/>
        <v>15.788723867064443</v>
      </c>
      <c r="AD12">
        <f t="shared" si="1"/>
        <v>761.11034058157861</v>
      </c>
      <c r="AE12">
        <f>'IDT-1'!B12</f>
        <v>0</v>
      </c>
      <c r="AF12" s="24"/>
      <c r="AG12">
        <f t="shared" si="2"/>
        <v>761.11034058157861</v>
      </c>
      <c r="AI12" s="34">
        <f>PXIL!H12</f>
        <v>0</v>
      </c>
      <c r="AJ12" s="34">
        <f>PXIL!N12</f>
        <v>0</v>
      </c>
      <c r="AK12" s="34">
        <f>RTM_IEX!H12</f>
        <v>52.06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10.34656</v>
      </c>
      <c r="E13">
        <f>GT_NG!P13</f>
        <v>9.8493123772102162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134.60477465936884</v>
      </c>
      <c r="J13">
        <f>Bawana_RLNG!P13</f>
        <v>0</v>
      </c>
      <c r="K13">
        <f>Bawana_Spot!P13</f>
        <v>28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648.3905716120637</v>
      </c>
      <c r="P13" s="36">
        <v>48.2</v>
      </c>
      <c r="Q13" s="36">
        <v>14.459999999999999</v>
      </c>
      <c r="R13" s="38">
        <v>0</v>
      </c>
      <c r="S13" s="38">
        <v>0</v>
      </c>
      <c r="T13" s="37">
        <f>SUMPRODUCT(LTA!J13:AN13,LTA!J$101:AN$101,LTA!J$103:AN$103)</f>
        <v>24.57</v>
      </c>
      <c r="U13" s="37">
        <f>SUMPRODUCT(LTA!J13:AN13,LTA!J$102:AN$102,LTA!J$103:AN$103)</f>
        <v>64.89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-334</v>
      </c>
      <c r="AA13" s="75">
        <f>STOA!H13</f>
        <v>289.59000000000003</v>
      </c>
      <c r="AB13" s="75">
        <f>-STOA!N13</f>
        <v>-218.02999999999997</v>
      </c>
      <c r="AC13">
        <f t="shared" si="0"/>
        <v>15.668331435519113</v>
      </c>
      <c r="AD13">
        <f t="shared" si="1"/>
        <v>740.8728872131237</v>
      </c>
      <c r="AE13">
        <f>'IDT-1'!B13</f>
        <v>0</v>
      </c>
      <c r="AF13" s="24"/>
      <c r="AG13">
        <f t="shared" si="2"/>
        <v>740.8728872131237</v>
      </c>
      <c r="AI13" s="34">
        <f>PXIL!H13</f>
        <v>0</v>
      </c>
      <c r="AJ13" s="34">
        <f>PXIL!N13</f>
        <v>0</v>
      </c>
      <c r="AK13" s="34">
        <f>RTM_IEX!H13</f>
        <v>35.67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10.34656</v>
      </c>
      <c r="E14">
        <f>GT_NG!P14</f>
        <v>9.8493123772102162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134.60477465936884</v>
      </c>
      <c r="J14">
        <f>Bawana_RLNG!P14</f>
        <v>0</v>
      </c>
      <c r="K14">
        <f>Bawana_Spot!P14</f>
        <v>28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648.3905716120637</v>
      </c>
      <c r="P14" s="36">
        <v>48.2</v>
      </c>
      <c r="Q14" s="36">
        <v>14.459999999999999</v>
      </c>
      <c r="R14" s="38">
        <v>0</v>
      </c>
      <c r="S14" s="38">
        <v>0</v>
      </c>
      <c r="T14" s="37">
        <f>SUMPRODUCT(LTA!J14:AN14,LTA!J$101:AN$101,LTA!J$103:AN$103)</f>
        <v>24.200000000000003</v>
      </c>
      <c r="U14" s="37">
        <f>SUMPRODUCT(LTA!J14:AN14,LTA!J$102:AN$102,LTA!J$103:AN$103)</f>
        <v>65.039999999999992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-337</v>
      </c>
      <c r="AA14" s="75">
        <f>STOA!H14</f>
        <v>289.59000000000003</v>
      </c>
      <c r="AB14" s="75">
        <f>-STOA!N14</f>
        <v>-218.02999999999997</v>
      </c>
      <c r="AC14">
        <f t="shared" si="0"/>
        <v>15.651408908693776</v>
      </c>
      <c r="AD14">
        <f t="shared" si="1"/>
        <v>732.84980973994914</v>
      </c>
      <c r="AE14">
        <f>'IDT-1'!B14</f>
        <v>0</v>
      </c>
      <c r="AF14" s="24"/>
      <c r="AG14">
        <f t="shared" si="2"/>
        <v>732.84980973994914</v>
      </c>
      <c r="AI14" s="34">
        <f>PXIL!H14</f>
        <v>0</v>
      </c>
      <c r="AJ14" s="34">
        <f>PXIL!N14</f>
        <v>0</v>
      </c>
      <c r="AK14" s="34">
        <f>RTM_IEX!H14</f>
        <v>30.85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10.34656</v>
      </c>
      <c r="E15">
        <f>GT_NG!P15</f>
        <v>9.8493123772102162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134.60477465936884</v>
      </c>
      <c r="J15">
        <f>Bawana_RLNG!P15</f>
        <v>0</v>
      </c>
      <c r="K15">
        <f>Bawana_Spot!P15</f>
        <v>28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658.67433081206366</v>
      </c>
      <c r="P15" s="36">
        <v>47.29</v>
      </c>
      <c r="Q15" s="36">
        <v>14.459999999999999</v>
      </c>
      <c r="R15" s="38">
        <v>0</v>
      </c>
      <c r="S15" s="38">
        <v>0</v>
      </c>
      <c r="T15" s="37">
        <f>SUMPRODUCT(LTA!J15:AN15,LTA!J$101:AN$101,LTA!J$103:AN$103)</f>
        <v>23.89</v>
      </c>
      <c r="U15" s="37">
        <f>SUMPRODUCT(LTA!J15:AN15,LTA!J$102:AN$102,LTA!J$103:AN$103)</f>
        <v>65.17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-336</v>
      </c>
      <c r="AA15" s="75">
        <f>STOA!H15</f>
        <v>289.59000000000003</v>
      </c>
      <c r="AB15" s="75">
        <f>-STOA!N15</f>
        <v>-218.02999999999997</v>
      </c>
      <c r="AC15">
        <f t="shared" si="0"/>
        <v>15.687741328248887</v>
      </c>
      <c r="AD15">
        <f t="shared" si="1"/>
        <v>739.1472365203939</v>
      </c>
      <c r="AE15">
        <f>'IDT-1'!B15</f>
        <v>0</v>
      </c>
      <c r="AF15" s="24"/>
      <c r="AG15">
        <f t="shared" si="2"/>
        <v>739.1472365203939</v>
      </c>
      <c r="AI15" s="34">
        <f>PXIL!H15</f>
        <v>0</v>
      </c>
      <c r="AJ15" s="34">
        <f>PXIL!N15</f>
        <v>0</v>
      </c>
      <c r="AK15" s="34">
        <f>RTM_IEX!H15</f>
        <v>26.99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10.34656</v>
      </c>
      <c r="E16">
        <f>GT_NG!P16</f>
        <v>9.8493123772102162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134.60477465936884</v>
      </c>
      <c r="J16">
        <f>Bawana_RLNG!P16</f>
        <v>0</v>
      </c>
      <c r="K16">
        <f>Bawana_Spot!P16</f>
        <v>28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658.67433081206366</v>
      </c>
      <c r="P16" s="36">
        <v>47.29</v>
      </c>
      <c r="Q16" s="36">
        <v>14.459999999999999</v>
      </c>
      <c r="R16" s="38">
        <v>0</v>
      </c>
      <c r="S16" s="38">
        <v>0</v>
      </c>
      <c r="T16" s="37">
        <f>SUMPRODUCT(LTA!J16:AN16,LTA!J$101:AN$101,LTA!J$103:AN$103)</f>
        <v>24.04</v>
      </c>
      <c r="U16" s="37">
        <f>SUMPRODUCT(LTA!J16:AN16,LTA!J$102:AN$102,LTA!J$103:AN$103)</f>
        <v>63.94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-331</v>
      </c>
      <c r="AA16" s="75">
        <f>STOA!H16</f>
        <v>289.59000000000003</v>
      </c>
      <c r="AB16" s="75">
        <f>-STOA!N16</f>
        <v>-218.02999999999997</v>
      </c>
      <c r="AC16">
        <f t="shared" si="0"/>
        <v>15.603889539624443</v>
      </c>
      <c r="AD16">
        <f t="shared" si="1"/>
        <v>739.29108830901839</v>
      </c>
      <c r="AE16">
        <f>'IDT-1'!B16</f>
        <v>0</v>
      </c>
      <c r="AF16" s="24"/>
      <c r="AG16">
        <f t="shared" si="2"/>
        <v>739.29108830901839</v>
      </c>
      <c r="AI16" s="34">
        <f>PXIL!H16</f>
        <v>0</v>
      </c>
      <c r="AJ16" s="34">
        <f>PXIL!N16</f>
        <v>0</v>
      </c>
      <c r="AK16" s="34">
        <f>RTM_IEX!H16</f>
        <v>23.13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10.34656</v>
      </c>
      <c r="E17">
        <f>GT_NG!P17</f>
        <v>9.8493123772102162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134.60477465936884</v>
      </c>
      <c r="J17">
        <f>Bawana_RLNG!P17</f>
        <v>0</v>
      </c>
      <c r="K17">
        <f>Bawana_Spot!P17</f>
        <v>28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648.62429341206359</v>
      </c>
      <c r="P17" s="36">
        <v>53.019999999999996</v>
      </c>
      <c r="Q17" s="36">
        <v>14.459999999999999</v>
      </c>
      <c r="R17" s="38">
        <v>0</v>
      </c>
      <c r="S17" s="38">
        <v>0</v>
      </c>
      <c r="T17" s="37">
        <f>SUMPRODUCT(LTA!J17:AN17,LTA!J$101:AN$101,LTA!J$103:AN$103)</f>
        <v>23.990000000000002</v>
      </c>
      <c r="U17" s="37">
        <f>SUMPRODUCT(LTA!J17:AN17,LTA!J$102:AN$102,LTA!J$103:AN$103)</f>
        <v>67.180000000000007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-324</v>
      </c>
      <c r="AA17" s="75">
        <f>STOA!H17</f>
        <v>289.59000000000003</v>
      </c>
      <c r="AB17" s="75">
        <f>-STOA!N17</f>
        <v>-218.02999999999997</v>
      </c>
      <c r="AC17">
        <f t="shared" si="0"/>
        <v>15.470335121390221</v>
      </c>
      <c r="AD17">
        <f t="shared" si="1"/>
        <v>737.58460532725258</v>
      </c>
      <c r="AE17">
        <f>'IDT-1'!B17</f>
        <v>0</v>
      </c>
      <c r="AF17" s="24"/>
      <c r="AG17">
        <f t="shared" si="2"/>
        <v>737.58460532725258</v>
      </c>
      <c r="AI17" s="34">
        <f>PXIL!H17</f>
        <v>0</v>
      </c>
      <c r="AJ17" s="34">
        <f>PXIL!N17</f>
        <v>0</v>
      </c>
      <c r="AK17" s="34">
        <f>RTM_IEX!H17</f>
        <v>15.42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10.34656</v>
      </c>
      <c r="E18">
        <f>GT_NG!P18</f>
        <v>9.8493123772102162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134.60477465936884</v>
      </c>
      <c r="J18">
        <f>Bawana_RLNG!P18</f>
        <v>0</v>
      </c>
      <c r="K18">
        <f>Bawana_Spot!P18</f>
        <v>28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648.62429341206359</v>
      </c>
      <c r="P18" s="36">
        <v>53.019999999999996</v>
      </c>
      <c r="Q18" s="36">
        <v>14.459999999999999</v>
      </c>
      <c r="R18" s="38">
        <v>0</v>
      </c>
      <c r="S18" s="38">
        <v>0</v>
      </c>
      <c r="T18" s="37">
        <f>SUMPRODUCT(LTA!J18:AN18,LTA!J$101:AN$101,LTA!J$103:AN$103)</f>
        <v>24.53</v>
      </c>
      <c r="U18" s="37">
        <f>SUMPRODUCT(LTA!J18:AN18,LTA!J$102:AN$102,LTA!J$103:AN$103)</f>
        <v>67.150000000000006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-322</v>
      </c>
      <c r="AA18" s="75">
        <f>STOA!H18</f>
        <v>289.59000000000003</v>
      </c>
      <c r="AB18" s="75">
        <f>-STOA!N18</f>
        <v>-218.02999999999997</v>
      </c>
      <c r="AC18">
        <f t="shared" si="0"/>
        <v>15.473888805940442</v>
      </c>
      <c r="AD18">
        <f t="shared" si="1"/>
        <v>742.02105164270233</v>
      </c>
      <c r="AE18">
        <f>'IDT-1'!B18</f>
        <v>0</v>
      </c>
      <c r="AF18" s="24"/>
      <c r="AG18">
        <f t="shared" si="2"/>
        <v>742.02105164270233</v>
      </c>
      <c r="AI18" s="34">
        <f>PXIL!H18</f>
        <v>0</v>
      </c>
      <c r="AJ18" s="34">
        <f>PXIL!N18</f>
        <v>0</v>
      </c>
      <c r="AK18" s="34">
        <f>RTM_IEX!H18</f>
        <v>17.350000000000001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10.34656</v>
      </c>
      <c r="E19">
        <f>GT_NG!P19</f>
        <v>11.956993791977705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134.60477465936884</v>
      </c>
      <c r="J19">
        <f>Bawana_RLNG!P19</f>
        <v>0</v>
      </c>
      <c r="K19">
        <f>Bawana_Spot!P19</f>
        <v>28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653.34673705133457</v>
      </c>
      <c r="P19" s="36">
        <v>52.54</v>
      </c>
      <c r="Q19" s="36">
        <v>14.459999999999999</v>
      </c>
      <c r="R19" s="38">
        <v>0</v>
      </c>
      <c r="S19" s="38">
        <v>0</v>
      </c>
      <c r="T19" s="37">
        <f>SUMPRODUCT(LTA!J19:AN19,LTA!J$101:AN$101,LTA!J$103:AN$103)</f>
        <v>22.45</v>
      </c>
      <c r="U19" s="37">
        <f>SUMPRODUCT(LTA!J19:AN19,LTA!J$102:AN$102,LTA!J$103:AN$103)</f>
        <v>59.36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-301</v>
      </c>
      <c r="AA19" s="75">
        <f>STOA!H19</f>
        <v>289.59000000000003</v>
      </c>
      <c r="AB19" s="75">
        <f>-STOA!N19</f>
        <v>-218.02999999999997</v>
      </c>
      <c r="AC19">
        <f t="shared" si="0"/>
        <v>15.225939544171695</v>
      </c>
      <c r="AD19">
        <f t="shared" si="1"/>
        <v>754.92912595850953</v>
      </c>
      <c r="AE19">
        <f>'IDT-1'!B19</f>
        <v>0</v>
      </c>
      <c r="AF19" s="24"/>
      <c r="AG19">
        <f t="shared" si="2"/>
        <v>754.92912595850953</v>
      </c>
      <c r="AI19" s="34">
        <f>PXIL!H19</f>
        <v>0</v>
      </c>
      <c r="AJ19" s="34">
        <f>PXIL!N19</f>
        <v>0</v>
      </c>
      <c r="AK19" s="34">
        <f>RTM_IEX!H19</f>
        <v>12.53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10.34656</v>
      </c>
      <c r="E20">
        <f>GT_NG!P20</f>
        <v>3.1506912442396313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134.60477465936884</v>
      </c>
      <c r="J20">
        <f>Bawana_RLNG!P20</f>
        <v>0</v>
      </c>
      <c r="K20">
        <f>Bawana_Spot!P20</f>
        <v>28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692.20639645133463</v>
      </c>
      <c r="P20" s="36">
        <v>52.54</v>
      </c>
      <c r="Q20" s="36">
        <v>14.459999999999999</v>
      </c>
      <c r="R20" s="38">
        <v>0</v>
      </c>
      <c r="S20" s="38">
        <v>0</v>
      </c>
      <c r="T20" s="37">
        <f>SUMPRODUCT(LTA!J20:AN20,LTA!J$101:AN$101,LTA!J$103:AN$103)</f>
        <v>22.4</v>
      </c>
      <c r="U20" s="37">
        <f>SUMPRODUCT(LTA!J20:AN20,LTA!J$102:AN$102,LTA!J$103:AN$103)</f>
        <v>59.31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-287</v>
      </c>
      <c r="AA20" s="75">
        <f>STOA!H20</f>
        <v>289.59000000000003</v>
      </c>
      <c r="AB20" s="75">
        <f>-STOA!N20</f>
        <v>-218.02999999999997</v>
      </c>
      <c r="AC20">
        <f t="shared" si="0"/>
        <v>15.39137553358225</v>
      </c>
      <c r="AD20">
        <f t="shared" si="1"/>
        <v>802.57704682136091</v>
      </c>
      <c r="AE20">
        <f>'IDT-1'!B20</f>
        <v>0</v>
      </c>
      <c r="AF20" s="24"/>
      <c r="AG20">
        <f t="shared" si="2"/>
        <v>802.57704682136091</v>
      </c>
      <c r="AI20" s="34">
        <f>PXIL!H20</f>
        <v>0</v>
      </c>
      <c r="AJ20" s="34">
        <f>PXIL!N20</f>
        <v>0</v>
      </c>
      <c r="AK20" s="34">
        <f>RTM_IEX!H20</f>
        <v>16.39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10.34656</v>
      </c>
      <c r="E21">
        <f>GT_NG!P21</f>
        <v>3.6120000000000001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134.60477465936884</v>
      </c>
      <c r="J21">
        <f>Bawana_RLNG!P21</f>
        <v>0</v>
      </c>
      <c r="K21">
        <f>Bawana_Spot!P21</f>
        <v>28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702.38763410760635</v>
      </c>
      <c r="P21" s="36">
        <v>52.54</v>
      </c>
      <c r="Q21" s="36">
        <v>14.459999999999999</v>
      </c>
      <c r="R21" s="38">
        <v>0</v>
      </c>
      <c r="S21" s="38">
        <v>0</v>
      </c>
      <c r="T21" s="37">
        <f>SUMPRODUCT(LTA!J21:AN21,LTA!J$101:AN$101,LTA!J$103:AN$103)</f>
        <v>22.95</v>
      </c>
      <c r="U21" s="37">
        <f>SUMPRODUCT(LTA!J21:AN21,LTA!J$102:AN$102,LTA!J$103:AN$103)</f>
        <v>59.29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-285</v>
      </c>
      <c r="AA21" s="75">
        <f>STOA!H21</f>
        <v>289.59000000000003</v>
      </c>
      <c r="AB21" s="75">
        <f>-STOA!N21</f>
        <v>-218.02999999999997</v>
      </c>
      <c r="AC21">
        <f t="shared" si="0"/>
        <v>15.694998607993538</v>
      </c>
      <c r="AD21">
        <f t="shared" si="1"/>
        <v>842.4359701589816</v>
      </c>
      <c r="AE21">
        <f>'IDT-1'!B21</f>
        <v>0</v>
      </c>
      <c r="AF21" s="24"/>
      <c r="AG21">
        <f t="shared" si="2"/>
        <v>842.4359701589816</v>
      </c>
      <c r="AI21" s="34">
        <f>PXIL!H21</f>
        <v>0</v>
      </c>
      <c r="AJ21" s="34">
        <f>PXIL!N21</f>
        <v>0</v>
      </c>
      <c r="AK21" s="34">
        <f>RTM_IEX!H21</f>
        <v>43.38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10.34656</v>
      </c>
      <c r="E22">
        <f>GT_NG!P22</f>
        <v>3.6116695318030128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134.60477465936884</v>
      </c>
      <c r="J22">
        <f>Bawana_RLNG!P22</f>
        <v>0</v>
      </c>
      <c r="K22">
        <f>Bawana_Spot!P22</f>
        <v>28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708.15504366760638</v>
      </c>
      <c r="P22" s="36">
        <v>52.54</v>
      </c>
      <c r="Q22" s="36">
        <v>14.459999999999999</v>
      </c>
      <c r="R22" s="38">
        <v>0</v>
      </c>
      <c r="S22" s="38">
        <v>0</v>
      </c>
      <c r="T22" s="37">
        <f>SUMPRODUCT(LTA!J22:AN22,LTA!J$101:AN$101,LTA!J$103:AN$103)</f>
        <v>22.81</v>
      </c>
      <c r="U22" s="37">
        <f>SUMPRODUCT(LTA!J22:AN22,LTA!J$102:AN$102,LTA!J$103:AN$103)</f>
        <v>58.580000000000005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-259</v>
      </c>
      <c r="AA22" s="75">
        <f>STOA!H22</f>
        <v>289.59000000000003</v>
      </c>
      <c r="AB22" s="75">
        <f>-STOA!N22</f>
        <v>-218.02999999999997</v>
      </c>
      <c r="AC22">
        <f t="shared" si="0"/>
        <v>15.475563971517566</v>
      </c>
      <c r="AD22">
        <f t="shared" si="1"/>
        <v>868.75248388726038</v>
      </c>
      <c r="AE22">
        <f>'IDT-1'!B22</f>
        <v>0</v>
      </c>
      <c r="AF22" s="24"/>
      <c r="AG22">
        <f t="shared" si="2"/>
        <v>868.75248388726038</v>
      </c>
      <c r="AI22" s="34">
        <f>PXIL!H22</f>
        <v>0</v>
      </c>
      <c r="AJ22" s="34">
        <f>PXIL!N22</f>
        <v>0</v>
      </c>
      <c r="AK22" s="34">
        <f>RTM_IEX!H22</f>
        <v>38.56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10.34656</v>
      </c>
      <c r="E23">
        <f>GT_NG!P23</f>
        <v>3.6116695318030128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134.60477465936884</v>
      </c>
      <c r="J23">
        <f>Bawana_RLNG!P23</f>
        <v>0</v>
      </c>
      <c r="K23">
        <f>Bawana_Spot!P23</f>
        <v>11.674333716685833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673.92615106760627</v>
      </c>
      <c r="P23" s="36">
        <v>76.55</v>
      </c>
      <c r="Q23" s="36">
        <v>14.459999999999999</v>
      </c>
      <c r="R23" s="38">
        <v>0</v>
      </c>
      <c r="S23" s="38">
        <v>0</v>
      </c>
      <c r="T23" s="37">
        <f>SUMPRODUCT(LTA!J23:AN23,LTA!J$101:AN$101,LTA!J$103:AN$103)</f>
        <v>23.5</v>
      </c>
      <c r="U23" s="37">
        <f>SUMPRODUCT(LTA!J23:AN23,LTA!J$102:AN$102,LTA!J$103:AN$103)</f>
        <v>51.480000000000004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-206</v>
      </c>
      <c r="AA23" s="75">
        <f>STOA!H23</f>
        <v>289.63000000000005</v>
      </c>
      <c r="AB23" s="75">
        <f>-STOA!N23</f>
        <v>-218.02999999999997</v>
      </c>
      <c r="AC23">
        <f t="shared" si="0"/>
        <v>14.49911831747861</v>
      </c>
      <c r="AD23">
        <f t="shared" si="1"/>
        <v>859.93437065798537</v>
      </c>
      <c r="AE23">
        <f>'IDT-1'!B23</f>
        <v>0</v>
      </c>
      <c r="AF23" s="24"/>
      <c r="AG23">
        <f t="shared" si="2"/>
        <v>859.93437065798537</v>
      </c>
      <c r="AI23" s="34">
        <f>PXIL!H23</f>
        <v>0</v>
      </c>
      <c r="AJ23" s="34">
        <f>PXIL!N23</f>
        <v>0</v>
      </c>
      <c r="AK23" s="34">
        <f>RTM_IEX!H23</f>
        <v>8.68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10.34656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134.60477465936884</v>
      </c>
      <c r="J24">
        <f>Bawana_RLNG!P24</f>
        <v>0</v>
      </c>
      <c r="K24">
        <f>Bawana_Spot!P24</f>
        <v>19.457222861143055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672.94022024328831</v>
      </c>
      <c r="P24" s="36">
        <v>76.55</v>
      </c>
      <c r="Q24" s="36">
        <v>14.459999999999999</v>
      </c>
      <c r="R24" s="38">
        <v>0</v>
      </c>
      <c r="S24" s="38">
        <v>0</v>
      </c>
      <c r="T24" s="37">
        <f>SUMPRODUCT(LTA!J24:AN24,LTA!J$101:AN$101,LTA!J$103:AN$103)</f>
        <v>23.21</v>
      </c>
      <c r="U24" s="37">
        <f>SUMPRODUCT(LTA!J24:AN24,LTA!J$102:AN$102,LTA!J$103:AN$103)</f>
        <v>51.480000000000004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-151</v>
      </c>
      <c r="AA24" s="75">
        <f>STOA!H24</f>
        <v>289.63000000000005</v>
      </c>
      <c r="AB24" s="75">
        <f>-STOA!N24</f>
        <v>-218.02999999999997</v>
      </c>
      <c r="AC24">
        <f t="shared" si="0"/>
        <v>13.993084226156624</v>
      </c>
      <c r="AD24">
        <f t="shared" si="1"/>
        <v>908.65569353764374</v>
      </c>
      <c r="AE24">
        <f>'IDT-1'!B24</f>
        <v>0</v>
      </c>
      <c r="AF24" s="24"/>
      <c r="AG24">
        <f t="shared" si="2"/>
        <v>908.65569353764374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10.34656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134.60477465936884</v>
      </c>
      <c r="J25">
        <f>Bawana_RLNG!P25</f>
        <v>0</v>
      </c>
      <c r="K25">
        <f>Bawana_Spot!P25</f>
        <v>55.32683113406005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690.91351636255706</v>
      </c>
      <c r="P25" s="36">
        <v>77.12</v>
      </c>
      <c r="Q25" s="36">
        <v>14.459999999999999</v>
      </c>
      <c r="R25" s="38">
        <v>0</v>
      </c>
      <c r="S25" s="38">
        <v>0</v>
      </c>
      <c r="T25" s="37">
        <f>SUMPRODUCT(LTA!J25:AN25,LTA!J$101:AN$101,LTA!J$103:AN$103)</f>
        <v>23.21</v>
      </c>
      <c r="U25" s="37">
        <f>SUMPRODUCT(LTA!J25:AN25,LTA!J$102:AN$102,LTA!J$103:AN$103)</f>
        <v>52.45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-82</v>
      </c>
      <c r="AA25" s="75">
        <f>STOA!H25</f>
        <v>289.63000000000005</v>
      </c>
      <c r="AB25" s="75">
        <f>-STOA!N25</f>
        <v>-218.02999999999997</v>
      </c>
      <c r="AC25">
        <f t="shared" si="0"/>
        <v>14.229711582308751</v>
      </c>
      <c r="AD25">
        <f t="shared" si="1"/>
        <v>1077.1819705736775</v>
      </c>
      <c r="AE25">
        <f>'IDT-1'!B25</f>
        <v>0</v>
      </c>
      <c r="AF25" s="24"/>
      <c r="AG25">
        <f t="shared" si="2"/>
        <v>1077.1819705736775</v>
      </c>
      <c r="AI25" s="34">
        <f>PXIL!H25</f>
        <v>0</v>
      </c>
      <c r="AJ25" s="34">
        <f>PXIL!N25</f>
        <v>0</v>
      </c>
      <c r="AK25" s="34">
        <f>RTM_IEX!H25</f>
        <v>43.38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10.34656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134.60477465936884</v>
      </c>
      <c r="J26">
        <f>Bawana_RLNG!P26</f>
        <v>0</v>
      </c>
      <c r="K26">
        <f>Bawana_Spot!P26</f>
        <v>67.2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701.9968706937658</v>
      </c>
      <c r="P26" s="36">
        <v>77.12</v>
      </c>
      <c r="Q26" s="36">
        <v>14.459999999999999</v>
      </c>
      <c r="R26" s="38">
        <v>0</v>
      </c>
      <c r="S26" s="38">
        <v>0</v>
      </c>
      <c r="T26" s="37">
        <f>SUMPRODUCT(LTA!J26:AN26,LTA!J$101:AN$101,LTA!J$103:AN$103)</f>
        <v>23.37</v>
      </c>
      <c r="U26" s="37">
        <f>SUMPRODUCT(LTA!J26:AN26,LTA!J$102:AN$102,LTA!J$103:AN$103)</f>
        <v>52.45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-19</v>
      </c>
      <c r="AA26" s="75">
        <f>STOA!H26</f>
        <v>289.63000000000005</v>
      </c>
      <c r="AB26" s="75">
        <f>-STOA!N26</f>
        <v>-218.02999999999997</v>
      </c>
      <c r="AC26">
        <f t="shared" si="0"/>
        <v>13.825443440496789</v>
      </c>
      <c r="AD26">
        <f t="shared" si="1"/>
        <v>1155.9927619126381</v>
      </c>
      <c r="AE26">
        <f>'IDT-1'!B26</f>
        <v>0</v>
      </c>
      <c r="AF26" s="24"/>
      <c r="AG26">
        <f t="shared" si="2"/>
        <v>1155.9927619126381</v>
      </c>
      <c r="AI26" s="34">
        <f>PXIL!H26</f>
        <v>0</v>
      </c>
      <c r="AJ26" s="34">
        <f>PXIL!N26</f>
        <v>0</v>
      </c>
      <c r="AK26" s="34">
        <f>RTM_IEX!H26</f>
        <v>35.67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10.34656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130.92000000000002</v>
      </c>
      <c r="J27">
        <f>Bawana_RLNG!P27</f>
        <v>0</v>
      </c>
      <c r="K27">
        <f>Bawana_Spot!P27</f>
        <v>65.78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733.5905741266231</v>
      </c>
      <c r="P27" s="36">
        <v>108.42</v>
      </c>
      <c r="Q27" s="36">
        <v>38.199999999999996</v>
      </c>
      <c r="R27" s="38">
        <v>0</v>
      </c>
      <c r="S27" s="38">
        <v>0</v>
      </c>
      <c r="T27" s="37">
        <f>SUMPRODUCT(LTA!J27:AN27,LTA!J$101:AN$101,LTA!J$103:AN$103)</f>
        <v>22.92</v>
      </c>
      <c r="U27" s="37">
        <f>SUMPRODUCT(LTA!J27:AN27,LTA!J$102:AN$102,LTA!J$103:AN$103)</f>
        <v>52.45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289.59000000000003</v>
      </c>
      <c r="AB27" s="75">
        <f>-STOA!N27</f>
        <v>-239.13</v>
      </c>
      <c r="AC27">
        <f t="shared" si="0"/>
        <v>14.337731873416359</v>
      </c>
      <c r="AD27">
        <f t="shared" si="1"/>
        <v>1212.2494022532071</v>
      </c>
      <c r="AE27">
        <f>'IDT-1'!B27</f>
        <v>0</v>
      </c>
      <c r="AF27" s="24"/>
      <c r="AG27">
        <f t="shared" si="2"/>
        <v>1212.2494022532071</v>
      </c>
      <c r="AI27" s="34">
        <f>PXIL!H27</f>
        <v>0</v>
      </c>
      <c r="AJ27" s="34">
        <f>PXIL!N27</f>
        <v>0</v>
      </c>
      <c r="AK27" s="34">
        <f>RTM_IEX!H27</f>
        <v>13.5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10.34656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130.92000000000002</v>
      </c>
      <c r="J28">
        <f>Bawana_RLNG!P28</f>
        <v>0</v>
      </c>
      <c r="K28">
        <f>Bawana_Spot!P28</f>
        <v>93.52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847.74164093523041</v>
      </c>
      <c r="P28" s="36">
        <v>108.42</v>
      </c>
      <c r="Q28" s="36">
        <v>38.199999999999996</v>
      </c>
      <c r="R28" s="38">
        <v>0</v>
      </c>
      <c r="S28" s="38">
        <v>0</v>
      </c>
      <c r="T28" s="37">
        <f>SUMPRODUCT(LTA!J28:AN28,LTA!J$101:AN$101,LTA!J$103:AN$103)</f>
        <v>22.34</v>
      </c>
      <c r="U28" s="37">
        <f>SUMPRODUCT(LTA!J28:AN28,LTA!J$102:AN$102,LTA!J$103:AN$103)</f>
        <v>52.45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289.59000000000003</v>
      </c>
      <c r="AB28" s="75">
        <f>-STOA!N28</f>
        <v>-239.13</v>
      </c>
      <c r="AC28">
        <f t="shared" si="0"/>
        <v>15.682421881805107</v>
      </c>
      <c r="AD28">
        <f t="shared" si="1"/>
        <v>1306.7157790534252</v>
      </c>
      <c r="AE28">
        <f>'IDT-1'!B28</f>
        <v>0</v>
      </c>
      <c r="AF28" s="24"/>
      <c r="AG28">
        <f t="shared" si="2"/>
        <v>1306.7157790534252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-32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10.34656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113.39</v>
      </c>
      <c r="J29">
        <f>Bawana_RLNG!P29</f>
        <v>0</v>
      </c>
      <c r="K29">
        <f>Bawana_Spot!P29</f>
        <v>142.43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884.55227009411249</v>
      </c>
      <c r="P29" s="36">
        <v>106.80545605377351</v>
      </c>
      <c r="Q29" s="36">
        <v>38.194392684610079</v>
      </c>
      <c r="R29" s="38">
        <v>0.48</v>
      </c>
      <c r="S29" s="38">
        <v>0</v>
      </c>
      <c r="T29" s="37">
        <f>SUMPRODUCT(LTA!J29:AN29,LTA!J$101:AN$101,LTA!J$103:AN$103)</f>
        <v>22.1</v>
      </c>
      <c r="U29" s="37">
        <f>SUMPRODUCT(LTA!J29:AN29,LTA!J$102:AN$102,LTA!J$103:AN$103)</f>
        <v>52.45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388.88000000000005</v>
      </c>
      <c r="AB29" s="75">
        <f>-STOA!N29</f>
        <v>-239.13</v>
      </c>
      <c r="AC29">
        <f t="shared" si="0"/>
        <v>17.374156416513259</v>
      </c>
      <c r="AD29">
        <f t="shared" si="1"/>
        <v>1436.1245224159832</v>
      </c>
      <c r="AE29">
        <f>'IDT-1'!B29</f>
        <v>0</v>
      </c>
      <c r="AF29" s="24"/>
      <c r="AG29">
        <f t="shared" si="2"/>
        <v>1436.1245224159832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-67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10.34656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113.39</v>
      </c>
      <c r="J30">
        <f>Bawana_RLNG!P30</f>
        <v>0</v>
      </c>
      <c r="K30">
        <f>Bawana_Spot!P30</f>
        <v>140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937.84103721614076</v>
      </c>
      <c r="P30" s="36">
        <v>106.80545605377351</v>
      </c>
      <c r="Q30" s="36">
        <v>38.194392684610079</v>
      </c>
      <c r="R30" s="38">
        <v>1.49</v>
      </c>
      <c r="S30" s="38">
        <v>0</v>
      </c>
      <c r="T30" s="37">
        <f>SUMPRODUCT(LTA!J30:AN30,LTA!J$101:AN$101,LTA!J$103:AN$103)</f>
        <v>22.58</v>
      </c>
      <c r="U30" s="37">
        <f>SUMPRODUCT(LTA!J30:AN30,LTA!J$102:AN$102,LTA!J$103:AN$103)</f>
        <v>52.45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388.88000000000005</v>
      </c>
      <c r="AB30" s="75">
        <f>-STOA!N30</f>
        <v>-239.13</v>
      </c>
      <c r="AC30">
        <f t="shared" si="0"/>
        <v>17.83929953351296</v>
      </c>
      <c r="AD30">
        <f t="shared" si="1"/>
        <v>1485.0081464210111</v>
      </c>
      <c r="AE30">
        <f>'IDT-1'!B30</f>
        <v>0</v>
      </c>
      <c r="AF30" s="24"/>
      <c r="AG30">
        <f t="shared" si="2"/>
        <v>1485.0081464210111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10.34656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113.39</v>
      </c>
      <c r="J31">
        <f>Bawana_RLNG!P31</f>
        <v>0</v>
      </c>
      <c r="K31">
        <f>Bawana_Spot!P31</f>
        <v>140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969.16780365785178</v>
      </c>
      <c r="P31" s="36">
        <v>108.41999999999999</v>
      </c>
      <c r="Q31" s="36">
        <v>38.194392684610079</v>
      </c>
      <c r="R31" s="38">
        <v>5.85</v>
      </c>
      <c r="S31" s="38">
        <v>0</v>
      </c>
      <c r="T31" s="37">
        <f>SUMPRODUCT(LTA!J31:AN31,LTA!J$101:AN$101,LTA!J$103:AN$103)</f>
        <v>22.43</v>
      </c>
      <c r="U31" s="37">
        <f>SUMPRODUCT(LTA!J31:AN31,LTA!J$102:AN$102,LTA!J$103:AN$103)</f>
        <v>52.45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427.58000000000004</v>
      </c>
      <c r="AB31" s="75">
        <f>-STOA!N31</f>
        <v>-239.13</v>
      </c>
      <c r="AC31">
        <f t="shared" si="0"/>
        <v>18.595046748920083</v>
      </c>
      <c r="AD31">
        <f t="shared" si="1"/>
        <v>1546.1037095935417</v>
      </c>
      <c r="AE31">
        <f>'IDT-1'!B31</f>
        <v>0</v>
      </c>
      <c r="AF31" s="24"/>
      <c r="AG31">
        <f t="shared" si="2"/>
        <v>1546.1037095935417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-84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10.34656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103.39</v>
      </c>
      <c r="J32">
        <f>Bawana_RLNG!P32</f>
        <v>0</v>
      </c>
      <c r="K32">
        <f>Bawana_Spot!P32</f>
        <v>140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1033.7805633891255</v>
      </c>
      <c r="P32" s="36">
        <v>108.41999999999999</v>
      </c>
      <c r="Q32" s="36">
        <v>38.194392684610079</v>
      </c>
      <c r="R32" s="38">
        <v>11.130000000000003</v>
      </c>
      <c r="S32" s="38">
        <v>0</v>
      </c>
      <c r="T32" s="37">
        <f>SUMPRODUCT(LTA!J32:AN32,LTA!J$101:AN$101,LTA!J$103:AN$103)</f>
        <v>22.36</v>
      </c>
      <c r="U32" s="37">
        <f>SUMPRODUCT(LTA!J32:AN32,LTA!J$102:AN$102,LTA!J$103:AN$103)</f>
        <v>52.45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427.58000000000004</v>
      </c>
      <c r="AB32" s="75">
        <f>-STOA!N32</f>
        <v>-239.13</v>
      </c>
      <c r="AC32">
        <f t="shared" si="0"/>
        <v>19.343221504684564</v>
      </c>
      <c r="AD32">
        <f t="shared" si="1"/>
        <v>1576.1782945690511</v>
      </c>
      <c r="AE32">
        <f>'IDT-1'!B32</f>
        <v>36</v>
      </c>
      <c r="AF32" s="24"/>
      <c r="AG32">
        <f t="shared" si="2"/>
        <v>1612.1782945690511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-113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10.34656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103.39</v>
      </c>
      <c r="J33">
        <f>Bawana_RLNG!P33</f>
        <v>0</v>
      </c>
      <c r="K33">
        <f>Bawana_Spot!P33</f>
        <v>140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1043.0638271950188</v>
      </c>
      <c r="P33" s="36">
        <v>108.41999999999999</v>
      </c>
      <c r="Q33" s="36">
        <v>38.194392684610079</v>
      </c>
      <c r="R33" s="38">
        <v>18.29</v>
      </c>
      <c r="S33" s="38">
        <v>0</v>
      </c>
      <c r="T33" s="37">
        <f>SUMPRODUCT(LTA!J33:AN33,LTA!J$101:AN$101,LTA!J$103:AN$103)</f>
        <v>24.310000000000002</v>
      </c>
      <c r="U33" s="37">
        <f>SUMPRODUCT(LTA!J33:AN33,LTA!J$102:AN$102,LTA!J$103:AN$103)</f>
        <v>54.1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427.58000000000004</v>
      </c>
      <c r="AB33" s="75">
        <f>-STOA!N33</f>
        <v>-239.13</v>
      </c>
      <c r="AC33">
        <f t="shared" si="0"/>
        <v>19.596296497902959</v>
      </c>
      <c r="AD33">
        <f t="shared" si="1"/>
        <v>1585.9684833817255</v>
      </c>
      <c r="AE33">
        <f>'IDT-1'!B33</f>
        <v>152</v>
      </c>
      <c r="AF33" s="24"/>
      <c r="AG33">
        <f t="shared" si="2"/>
        <v>1737.9684833817255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-123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10.34656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103.39</v>
      </c>
      <c r="J34">
        <f>Bawana_RLNG!P34</f>
        <v>0</v>
      </c>
      <c r="K34">
        <f>Bawana_Spot!P34</f>
        <v>140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1061.3810945922612</v>
      </c>
      <c r="P34" s="36">
        <v>108.41999999999999</v>
      </c>
      <c r="Q34" s="36">
        <v>38.194392684610079</v>
      </c>
      <c r="R34" s="38">
        <v>36.815047747141897</v>
      </c>
      <c r="S34" s="38">
        <v>0</v>
      </c>
      <c r="T34" s="37">
        <f>SUMPRODUCT(LTA!J34:AN34,LTA!J$101:AN$101,LTA!J$103:AN$103)</f>
        <v>32.18</v>
      </c>
      <c r="U34" s="37">
        <f>SUMPRODUCT(LTA!J34:AN34,LTA!J$102:AN$102,LTA!J$103:AN$103)</f>
        <v>54.370000000000005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427.58000000000004</v>
      </c>
      <c r="AB34" s="75">
        <f>-STOA!N34</f>
        <v>-239.13</v>
      </c>
      <c r="AC34">
        <f t="shared" si="0"/>
        <v>19.974147945115789</v>
      </c>
      <c r="AD34">
        <f t="shared" si="1"/>
        <v>1630.5729470788974</v>
      </c>
      <c r="AE34">
        <f>'IDT-1'!B34</f>
        <v>211</v>
      </c>
      <c r="AF34" s="24"/>
      <c r="AG34">
        <f t="shared" si="2"/>
        <v>1841.5729470788974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-123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10.34656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103.39</v>
      </c>
      <c r="J35">
        <f>Bawana_RLNG!P35</f>
        <v>0</v>
      </c>
      <c r="K35">
        <f>Bawana_Spot!P35</f>
        <v>140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1096.3689101049495</v>
      </c>
      <c r="P35" s="36">
        <v>108.41999999999999</v>
      </c>
      <c r="Q35" s="36">
        <v>38.194392684610079</v>
      </c>
      <c r="R35" s="38">
        <v>44.489999999999995</v>
      </c>
      <c r="S35" s="38">
        <v>0</v>
      </c>
      <c r="T35" s="37">
        <f>SUMPRODUCT(LTA!J35:AN35,LTA!J$101:AN$101,LTA!J$103:AN$103)</f>
        <v>53.71</v>
      </c>
      <c r="U35" s="37">
        <f>SUMPRODUCT(LTA!J35:AN35,LTA!J$102:AN$102,LTA!J$103:AN$103)</f>
        <v>54.36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427.92000000000007</v>
      </c>
      <c r="AB35" s="75">
        <f>-STOA!N35</f>
        <v>-239.13</v>
      </c>
      <c r="AC35">
        <f t="shared" si="0"/>
        <v>20.651677717944601</v>
      </c>
      <c r="AD35">
        <f t="shared" si="1"/>
        <v>1678.418185071615</v>
      </c>
      <c r="AE35">
        <f>'IDT-1'!B35</f>
        <v>206.79400000000001</v>
      </c>
      <c r="AF35" s="24"/>
      <c r="AG35">
        <f t="shared" si="2"/>
        <v>1885.2121850716151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-139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10.34656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103.39</v>
      </c>
      <c r="J36">
        <f>Bawana_RLNG!P36</f>
        <v>0</v>
      </c>
      <c r="K36">
        <f>Bawana_Spot!P36</f>
        <v>225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1016.5067919651715</v>
      </c>
      <c r="P36" s="36">
        <v>108.41999999999999</v>
      </c>
      <c r="Q36" s="36">
        <v>38.194392684610079</v>
      </c>
      <c r="R36" s="38">
        <v>44.5</v>
      </c>
      <c r="S36" s="38">
        <v>0</v>
      </c>
      <c r="T36" s="37">
        <f>SUMPRODUCT(LTA!J36:AN36,LTA!J$101:AN$101,LTA!J$103:AN$103)</f>
        <v>76.84</v>
      </c>
      <c r="U36" s="37">
        <f>SUMPRODUCT(LTA!J36:AN36,LTA!J$102:AN$102,LTA!J$103:AN$103)</f>
        <v>53.51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25.81</v>
      </c>
      <c r="Z36" s="34">
        <f>IEX!N36</f>
        <v>0</v>
      </c>
      <c r="AA36" s="75">
        <f>STOA!H36</f>
        <v>427.92000000000007</v>
      </c>
      <c r="AB36" s="75">
        <f>-STOA!N36</f>
        <v>-239.13</v>
      </c>
      <c r="AC36">
        <f t="shared" si="0"/>
        <v>20.949776569378454</v>
      </c>
      <c r="AD36">
        <f t="shared" si="1"/>
        <v>1858.2179680804029</v>
      </c>
      <c r="AE36">
        <f>'IDT-1'!B36</f>
        <v>95.168000000000006</v>
      </c>
      <c r="AF36" s="24"/>
      <c r="AG36">
        <f t="shared" si="2"/>
        <v>1953.385968080403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-67</v>
      </c>
      <c r="AM36" s="34">
        <f>RTM_PXI!H36</f>
        <v>0</v>
      </c>
      <c r="AN36" s="34">
        <f>RTM_PXI!N36</f>
        <v>0</v>
      </c>
      <c r="AO36" s="148">
        <f>GDAM_IEX!H36</f>
        <v>54.86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10.34656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103.39</v>
      </c>
      <c r="J37">
        <f>Bawana_RLNG!P37</f>
        <v>0</v>
      </c>
      <c r="K37">
        <f>Bawana_Spot!P37</f>
        <v>250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991.8461341726811</v>
      </c>
      <c r="P37" s="36">
        <v>108.41999999999999</v>
      </c>
      <c r="Q37" s="36">
        <v>38.194392684610079</v>
      </c>
      <c r="R37" s="38">
        <v>47.5</v>
      </c>
      <c r="S37" s="38">
        <v>0</v>
      </c>
      <c r="T37" s="37">
        <f>SUMPRODUCT(LTA!J37:AN37,LTA!J$101:AN$101,LTA!J$103:AN$103)</f>
        <v>110.86</v>
      </c>
      <c r="U37" s="37">
        <f>SUMPRODUCT(LTA!J37:AN37,LTA!J$102:AN$102,LTA!J$103:AN$103)</f>
        <v>52.08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427.92000000000007</v>
      </c>
      <c r="AB37" s="75">
        <f>-STOA!N37</f>
        <v>-239.13</v>
      </c>
      <c r="AC37">
        <f t="shared" si="0"/>
        <v>20.982664312174862</v>
      </c>
      <c r="AD37">
        <f t="shared" si="1"/>
        <v>1922.3544225451164</v>
      </c>
      <c r="AE37">
        <f>'IDT-1'!B37</f>
        <v>50.811999999999998</v>
      </c>
      <c r="AF37" s="24"/>
      <c r="AG37">
        <f t="shared" si="2"/>
        <v>1973.1664225451163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-37</v>
      </c>
      <c r="AM37" s="34">
        <f>RTM_PXI!H37</f>
        <v>0</v>
      </c>
      <c r="AN37" s="34">
        <f>RTM_PXI!N37</f>
        <v>0</v>
      </c>
      <c r="AO37" s="148">
        <f>GDAM_IEX!H37</f>
        <v>78.91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10.34656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103.39</v>
      </c>
      <c r="J38">
        <f>Bawana_RLNG!P38</f>
        <v>0</v>
      </c>
      <c r="K38">
        <f>Bawana_Spot!P38</f>
        <v>225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972.03879310153525</v>
      </c>
      <c r="P38" s="36">
        <v>108.41999999999999</v>
      </c>
      <c r="Q38" s="36">
        <v>38.194392684610079</v>
      </c>
      <c r="R38" s="38">
        <v>47.5</v>
      </c>
      <c r="S38" s="38">
        <v>0</v>
      </c>
      <c r="T38" s="37">
        <f>SUMPRODUCT(LTA!J38:AN38,LTA!J$101:AN$101,LTA!J$103:AN$103)</f>
        <v>140.75</v>
      </c>
      <c r="U38" s="37">
        <f>SUMPRODUCT(LTA!J38:AN38,LTA!J$102:AN$102,LTA!J$103:AN$103)</f>
        <v>51.81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82.34</v>
      </c>
      <c r="Z38" s="34">
        <f>IEX!N38</f>
        <v>0</v>
      </c>
      <c r="AA38" s="75">
        <f>STOA!H38</f>
        <v>427.92000000000007</v>
      </c>
      <c r="AB38" s="75">
        <f>-STOA!N38</f>
        <v>-239.13</v>
      </c>
      <c r="AC38">
        <f t="shared" si="0"/>
        <v>21.616408331727463</v>
      </c>
      <c r="AD38">
        <f t="shared" si="1"/>
        <v>2001.1833374544181</v>
      </c>
      <c r="AE38">
        <f>'IDT-1'!B38</f>
        <v>20.338000000000001</v>
      </c>
      <c r="AF38" s="24"/>
      <c r="AG38">
        <f t="shared" si="2"/>
        <v>2021.521337454418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-35</v>
      </c>
      <c r="AM38" s="34">
        <f>RTM_PXI!H38</f>
        <v>0</v>
      </c>
      <c r="AN38" s="34">
        <f>RTM_PXI!N38</f>
        <v>0</v>
      </c>
      <c r="AO38" s="148">
        <f>GDAM_IEX!H38</f>
        <v>89.22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10.34656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103.39</v>
      </c>
      <c r="J39">
        <f>Bawana_RLNG!P39</f>
        <v>0</v>
      </c>
      <c r="K39">
        <f>Bawana_Spot!P39</f>
        <v>298.54000000000002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960.56933710778583</v>
      </c>
      <c r="P39" s="36">
        <v>108.41999999999999</v>
      </c>
      <c r="Q39" s="36">
        <v>38.194392684610079</v>
      </c>
      <c r="R39" s="38">
        <v>47.5</v>
      </c>
      <c r="S39" s="38">
        <v>0</v>
      </c>
      <c r="T39" s="37">
        <f>SUMPRODUCT(LTA!J39:AN39,LTA!J$101:AN$101,LTA!J$103:AN$103)</f>
        <v>168.01</v>
      </c>
      <c r="U39" s="37">
        <f>SUMPRODUCT(LTA!J39:AN39,LTA!J$102:AN$102,LTA!J$103:AN$103)</f>
        <v>52.84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51.45</v>
      </c>
      <c r="Z39" s="34">
        <f>IEX!N39</f>
        <v>0</v>
      </c>
      <c r="AA39" s="75">
        <f>STOA!H39</f>
        <v>427.92000000000007</v>
      </c>
      <c r="AB39" s="75">
        <f>-STOA!N39</f>
        <v>-239.13</v>
      </c>
      <c r="AC39">
        <f t="shared" si="0"/>
        <v>21.993098381008846</v>
      </c>
      <c r="AD39">
        <f t="shared" si="1"/>
        <v>2115.9471914113874</v>
      </c>
      <c r="AE39">
        <f>'IDT-1'!B39</f>
        <v>0</v>
      </c>
      <c r="AF39" s="24"/>
      <c r="AG39">
        <f t="shared" si="2"/>
        <v>2115.9471914113874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109.89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10.34656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103.39</v>
      </c>
      <c r="J40">
        <f>Bawana_RLNG!P40</f>
        <v>0</v>
      </c>
      <c r="K40">
        <f>Bawana_Spot!P40</f>
        <v>175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941.63099237946471</v>
      </c>
      <c r="P40" s="36">
        <v>108.41999999999999</v>
      </c>
      <c r="Q40" s="36">
        <v>38.194392684610079</v>
      </c>
      <c r="R40" s="38">
        <v>47.5</v>
      </c>
      <c r="S40" s="38">
        <v>0</v>
      </c>
      <c r="T40" s="37">
        <f>SUMPRODUCT(LTA!J40:AN40,LTA!J$101:AN$101,LTA!J$103:AN$103)</f>
        <v>200.89999999999998</v>
      </c>
      <c r="U40" s="37">
        <f>SUMPRODUCT(LTA!J40:AN40,LTA!J$102:AN$102,LTA!J$103:AN$103)</f>
        <v>52.64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202.25</v>
      </c>
      <c r="Z40" s="34">
        <f>IEX!N40</f>
        <v>0</v>
      </c>
      <c r="AA40" s="75">
        <f>STOA!H40</f>
        <v>427.92000000000007</v>
      </c>
      <c r="AB40" s="75">
        <f>-STOA!N40</f>
        <v>-239.13</v>
      </c>
      <c r="AC40">
        <f t="shared" si="0"/>
        <v>22.40345228529095</v>
      </c>
      <c r="AD40">
        <f t="shared" si="1"/>
        <v>2164.3884927787844</v>
      </c>
      <c r="AE40">
        <f>'IDT-1'!B40</f>
        <v>0</v>
      </c>
      <c r="AF40" s="24"/>
      <c r="AG40">
        <f t="shared" si="2"/>
        <v>2164.3884927787844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117.73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10.34656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103.39</v>
      </c>
      <c r="J41">
        <f>Bawana_RLNG!P41</f>
        <v>0</v>
      </c>
      <c r="K41">
        <f>Bawana_Spot!P41</f>
        <v>185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936.05545525823436</v>
      </c>
      <c r="P41" s="36">
        <v>108.41999999999999</v>
      </c>
      <c r="Q41" s="36">
        <v>38.194392684610079</v>
      </c>
      <c r="R41" s="38">
        <v>47.5</v>
      </c>
      <c r="S41" s="38">
        <v>0</v>
      </c>
      <c r="T41" s="37">
        <f>SUMPRODUCT(LTA!J41:AN41,LTA!J$101:AN$101,LTA!J$103:AN$103)</f>
        <v>218.62</v>
      </c>
      <c r="U41" s="37">
        <f>SUMPRODUCT(LTA!J41:AN41,LTA!J$102:AN$102,LTA!J$103:AN$103)</f>
        <v>52.38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183.61</v>
      </c>
      <c r="Z41" s="34">
        <f>IEX!N41</f>
        <v>0</v>
      </c>
      <c r="AA41" s="75">
        <f>STOA!H41</f>
        <v>427.92000000000007</v>
      </c>
      <c r="AB41" s="75">
        <f>-STOA!N41</f>
        <v>-239.13</v>
      </c>
      <c r="AC41">
        <f t="shared" si="0"/>
        <v>22.497401773472614</v>
      </c>
      <c r="AD41">
        <f t="shared" si="1"/>
        <v>2175.479006169372</v>
      </c>
      <c r="AE41">
        <f>'IDT-1'!B41</f>
        <v>0</v>
      </c>
      <c r="AF41" s="24"/>
      <c r="AG41">
        <f t="shared" si="2"/>
        <v>2175.479006169372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125.67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10.34656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103.39</v>
      </c>
      <c r="J42">
        <f>Bawana_RLNG!P42</f>
        <v>0</v>
      </c>
      <c r="K42">
        <f>Bawana_Spot!P42</f>
        <v>185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925.65727889823438</v>
      </c>
      <c r="P42" s="36">
        <v>108.41999999999999</v>
      </c>
      <c r="Q42" s="36">
        <v>38.194392684610079</v>
      </c>
      <c r="R42" s="38">
        <v>47.5</v>
      </c>
      <c r="S42" s="38">
        <v>0</v>
      </c>
      <c r="T42" s="37">
        <f>SUMPRODUCT(LTA!J42:AN42,LTA!J$101:AN$101,LTA!J$103:AN$103)</f>
        <v>243.86</v>
      </c>
      <c r="U42" s="37">
        <f>SUMPRODUCT(LTA!J42:AN42,LTA!J$102:AN$102,LTA!J$103:AN$103)</f>
        <v>52.24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227.45</v>
      </c>
      <c r="Z42" s="34">
        <f>IEX!N42</f>
        <v>0</v>
      </c>
      <c r="AA42" s="75">
        <f>STOA!H42</f>
        <v>427.92000000000007</v>
      </c>
      <c r="AB42" s="75">
        <f>-STOA!N42</f>
        <v>-239.13</v>
      </c>
      <c r="AC42">
        <f t="shared" si="0"/>
        <v>22.921869092048617</v>
      </c>
      <c r="AD42">
        <f t="shared" si="1"/>
        <v>2225.5863624907956</v>
      </c>
      <c r="AE42">
        <f>'IDT-1'!B42</f>
        <v>0</v>
      </c>
      <c r="AF42" s="24"/>
      <c r="AG42">
        <f t="shared" si="2"/>
        <v>2225.5863624907956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117.66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10.34656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103.39</v>
      </c>
      <c r="J43">
        <f>Bawana_RLNG!P43</f>
        <v>0</v>
      </c>
      <c r="K43">
        <f>Bawana_Spot!P43</f>
        <v>255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918.57745661851573</v>
      </c>
      <c r="P43" s="36">
        <v>108.41999999999999</v>
      </c>
      <c r="Q43" s="36">
        <v>38.194392684610079</v>
      </c>
      <c r="R43" s="38">
        <v>47.5</v>
      </c>
      <c r="S43" s="38">
        <v>0</v>
      </c>
      <c r="T43" s="37">
        <f>SUMPRODUCT(LTA!J43:AN43,LTA!J$101:AN$101,LTA!J$103:AN$103)</f>
        <v>313.55</v>
      </c>
      <c r="U43" s="37">
        <f>SUMPRODUCT(LTA!J43:AN43,LTA!J$102:AN$102,LTA!J$103:AN$103)</f>
        <v>51.31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157.32</v>
      </c>
      <c r="Z43" s="34">
        <f>IEX!N43</f>
        <v>0</v>
      </c>
      <c r="AA43" s="75">
        <f>STOA!H43</f>
        <v>427.92000000000007</v>
      </c>
      <c r="AB43" s="75">
        <f>-STOA!N43</f>
        <v>-239.13</v>
      </c>
      <c r="AC43">
        <f t="shared" si="0"/>
        <v>23.281726584898976</v>
      </c>
      <c r="AD43">
        <f t="shared" si="1"/>
        <v>2268.0666827182267</v>
      </c>
      <c r="AE43">
        <f>'IDT-1'!B43</f>
        <v>0</v>
      </c>
      <c r="AF43" s="24"/>
      <c r="AG43">
        <f t="shared" si="2"/>
        <v>2268.0666827182267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98.95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10.34656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103.39</v>
      </c>
      <c r="J44">
        <f>Bawana_RLNG!P44</f>
        <v>0</v>
      </c>
      <c r="K44">
        <f>Bawana_Spot!P44</f>
        <v>210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895.52584535421317</v>
      </c>
      <c r="P44" s="36">
        <v>108.41999999999999</v>
      </c>
      <c r="Q44" s="36">
        <v>38.194392684610079</v>
      </c>
      <c r="R44" s="38">
        <v>47.5</v>
      </c>
      <c r="S44" s="38">
        <v>0</v>
      </c>
      <c r="T44" s="37">
        <f>SUMPRODUCT(LTA!J44:AN44,LTA!J$101:AN$101,LTA!J$103:AN$103)</f>
        <v>350.9</v>
      </c>
      <c r="U44" s="37">
        <f>SUMPRODUCT(LTA!J44:AN44,LTA!J$102:AN$102,LTA!J$103:AN$103)</f>
        <v>51.31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140.15</v>
      </c>
      <c r="Z44" s="34">
        <f>IEX!N44</f>
        <v>0</v>
      </c>
      <c r="AA44" s="75">
        <f>STOA!H44</f>
        <v>427.92000000000007</v>
      </c>
      <c r="AB44" s="75">
        <f>-STOA!N44</f>
        <v>-239.13</v>
      </c>
      <c r="AC44">
        <f t="shared" si="0"/>
        <v>22.949913050278838</v>
      </c>
      <c r="AD44">
        <f t="shared" si="1"/>
        <v>2228.896884988545</v>
      </c>
      <c r="AE44">
        <f>'IDT-1'!B44</f>
        <v>0</v>
      </c>
      <c r="AF44" s="24"/>
      <c r="AG44">
        <f t="shared" si="2"/>
        <v>2228.896884988545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107.32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10.34656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103.39</v>
      </c>
      <c r="J45">
        <f>Bawana_RLNG!P45</f>
        <v>0</v>
      </c>
      <c r="K45">
        <f>Bawana_Spot!P45</f>
        <v>190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887.839400594876</v>
      </c>
      <c r="P45" s="36">
        <v>108.41999999999999</v>
      </c>
      <c r="Q45" s="36">
        <v>38.194392684610079</v>
      </c>
      <c r="R45" s="38">
        <v>47.5</v>
      </c>
      <c r="S45" s="38">
        <v>0</v>
      </c>
      <c r="T45" s="37">
        <f>SUMPRODUCT(LTA!J45:AN45,LTA!J$101:AN$101,LTA!J$103:AN$103)</f>
        <v>381.13</v>
      </c>
      <c r="U45" s="37">
        <f>SUMPRODUCT(LTA!J45:AN45,LTA!J$102:AN$102,LTA!J$103:AN$103)</f>
        <v>51.31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196.52</v>
      </c>
      <c r="Z45" s="34">
        <f>IEX!N45</f>
        <v>0</v>
      </c>
      <c r="AA45" s="75">
        <f>STOA!H45</f>
        <v>427.92000000000007</v>
      </c>
      <c r="AB45" s="75">
        <f>-STOA!N45</f>
        <v>-239.13</v>
      </c>
      <c r="AC45">
        <f t="shared" si="0"/>
        <v>23.800195115994637</v>
      </c>
      <c r="AD45">
        <f t="shared" si="1"/>
        <v>2224.8301581634919</v>
      </c>
      <c r="AE45">
        <f>'IDT-1'!B45</f>
        <v>0</v>
      </c>
      <c r="AF45" s="24"/>
      <c r="AG45">
        <f t="shared" si="2"/>
        <v>2224.8301581634919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-52</v>
      </c>
      <c r="AM45" s="34">
        <f>RTM_PXI!H45</f>
        <v>0</v>
      </c>
      <c r="AN45" s="34">
        <f>RTM_PXI!N45</f>
        <v>0</v>
      </c>
      <c r="AO45" s="148">
        <f>GDAM_IEX!H45</f>
        <v>97.19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10.34656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103.39</v>
      </c>
      <c r="J46">
        <f>Bawana_RLNG!P46</f>
        <v>0</v>
      </c>
      <c r="K46">
        <f>Bawana_Spot!P46</f>
        <v>170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887.839400594876</v>
      </c>
      <c r="P46" s="36">
        <v>108.41999999999999</v>
      </c>
      <c r="Q46" s="36">
        <v>38.194392684610079</v>
      </c>
      <c r="R46" s="38">
        <v>47.5</v>
      </c>
      <c r="S46" s="38">
        <v>0</v>
      </c>
      <c r="T46" s="37">
        <f>SUMPRODUCT(LTA!J46:AN46,LTA!J$101:AN$101,LTA!J$103:AN$103)</f>
        <v>408.56</v>
      </c>
      <c r="U46" s="37">
        <f>SUMPRODUCT(LTA!J46:AN46,LTA!J$102:AN$102,LTA!J$103:AN$103)</f>
        <v>51.31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182.49</v>
      </c>
      <c r="Z46" s="34">
        <f>IEX!N46</f>
        <v>0</v>
      </c>
      <c r="AA46" s="75">
        <f>STOA!H46</f>
        <v>427.92000000000007</v>
      </c>
      <c r="AB46" s="75">
        <f>-STOA!N46</f>
        <v>-239.13</v>
      </c>
      <c r="AC46">
        <f t="shared" si="0"/>
        <v>23.648845854195528</v>
      </c>
      <c r="AD46">
        <f t="shared" si="1"/>
        <v>2223.0315074252912</v>
      </c>
      <c r="AE46">
        <f>'IDT-1'!B46</f>
        <v>0</v>
      </c>
      <c r="AF46" s="24"/>
      <c r="AG46">
        <f t="shared" si="2"/>
        <v>2223.0315074252912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-44</v>
      </c>
      <c r="AM46" s="34">
        <f>RTM_PXI!H46</f>
        <v>0</v>
      </c>
      <c r="AN46" s="34">
        <f>RTM_PXI!N46</f>
        <v>0</v>
      </c>
      <c r="AO46" s="148">
        <f>GDAM_IEX!H46</f>
        <v>93.84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10.34656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103.39</v>
      </c>
      <c r="J47">
        <f>Bawana_RLNG!P47</f>
        <v>0</v>
      </c>
      <c r="K47">
        <f>Bawana_Spot!P47</f>
        <v>185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888.44707736272017</v>
      </c>
      <c r="P47" s="36">
        <v>108.41999999999999</v>
      </c>
      <c r="Q47" s="36">
        <v>38.194392684610079</v>
      </c>
      <c r="R47" s="38">
        <v>47.5</v>
      </c>
      <c r="S47" s="38">
        <v>0</v>
      </c>
      <c r="T47" s="37">
        <f>SUMPRODUCT(LTA!J47:AN47,LTA!J$101:AN$101,LTA!J$103:AN$103)</f>
        <v>389.98</v>
      </c>
      <c r="U47" s="37">
        <f>SUMPRODUCT(LTA!J47:AN47,LTA!J$102:AN$102,LTA!J$103:AN$103)</f>
        <v>19.71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273.05</v>
      </c>
      <c r="Z47" s="34">
        <f>IEX!N47</f>
        <v>0</v>
      </c>
      <c r="AA47" s="75">
        <f>STOA!H47</f>
        <v>290.07000000000005</v>
      </c>
      <c r="AB47" s="75">
        <f>-STOA!N47</f>
        <v>-239.13</v>
      </c>
      <c r="AC47">
        <f t="shared" si="0"/>
        <v>22.279099399150301</v>
      </c>
      <c r="AD47">
        <f t="shared" si="1"/>
        <v>2149.7089306481807</v>
      </c>
      <c r="AE47">
        <f>'IDT-1'!B47</f>
        <v>0</v>
      </c>
      <c r="AF47" s="24"/>
      <c r="AG47">
        <f t="shared" si="2"/>
        <v>2149.7089306481807</v>
      </c>
      <c r="AI47" s="34">
        <f>PXIL!H47</f>
        <v>0</v>
      </c>
      <c r="AJ47" s="34">
        <f>PXIL!N47</f>
        <v>0</v>
      </c>
      <c r="AK47" s="34">
        <f>RTM_IEX!H47</f>
        <v>57.01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10.34656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103.39</v>
      </c>
      <c r="J48">
        <f>Bawana_RLNG!P48</f>
        <v>0</v>
      </c>
      <c r="K48">
        <f>Bawana_Spot!P48</f>
        <v>185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902.2366635627202</v>
      </c>
      <c r="P48" s="36">
        <v>108.41999999999999</v>
      </c>
      <c r="Q48" s="36">
        <v>38.194392684610079</v>
      </c>
      <c r="R48" s="38">
        <v>47.5</v>
      </c>
      <c r="S48" s="38">
        <v>0</v>
      </c>
      <c r="T48" s="37">
        <f>SUMPRODUCT(LTA!J48:AN48,LTA!J$101:AN$101,LTA!J$103:AN$103)</f>
        <v>412.96</v>
      </c>
      <c r="U48" s="37">
        <f>SUMPRODUCT(LTA!J48:AN48,LTA!J$102:AN$102,LTA!J$103:AN$103)</f>
        <v>19.71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145.56</v>
      </c>
      <c r="Z48" s="34">
        <f>IEX!N48</f>
        <v>0</v>
      </c>
      <c r="AA48" s="75">
        <f>STOA!H48</f>
        <v>290.07000000000005</v>
      </c>
      <c r="AB48" s="75">
        <f>-STOA!N48</f>
        <v>-239.13</v>
      </c>
      <c r="AC48">
        <f t="shared" si="0"/>
        <v>21.596259923230296</v>
      </c>
      <c r="AD48">
        <f t="shared" si="1"/>
        <v>2069.1013563241004</v>
      </c>
      <c r="AE48">
        <f>'IDT-1'!B48</f>
        <v>0</v>
      </c>
      <c r="AF48" s="24"/>
      <c r="AG48">
        <f t="shared" si="2"/>
        <v>2069.1013563241004</v>
      </c>
      <c r="AI48" s="34">
        <f>PXIL!H48</f>
        <v>0</v>
      </c>
      <c r="AJ48" s="34">
        <f>PXIL!N48</f>
        <v>0</v>
      </c>
      <c r="AK48" s="34">
        <f>RTM_IEX!H48</f>
        <v>66.44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10.34656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103.39</v>
      </c>
      <c r="J49">
        <f>Bawana_RLNG!P49</f>
        <v>0</v>
      </c>
      <c r="K49">
        <f>Bawana_Spot!P49</f>
        <v>140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899.52493196205739</v>
      </c>
      <c r="P49" s="36">
        <v>108.41999999999999</v>
      </c>
      <c r="Q49" s="36">
        <v>38.194392684610079</v>
      </c>
      <c r="R49" s="38">
        <v>47.5</v>
      </c>
      <c r="S49" s="38">
        <v>0</v>
      </c>
      <c r="T49" s="37">
        <f>SUMPRODUCT(LTA!J49:AN49,LTA!J$101:AN$101,LTA!J$103:AN$103)</f>
        <v>426.35</v>
      </c>
      <c r="U49" s="37">
        <f>SUMPRODUCT(LTA!J49:AN49,LTA!J$102:AN$102,LTA!J$103:AN$103)</f>
        <v>19.71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290.07000000000005</v>
      </c>
      <c r="AB49" s="75">
        <f>-STOA!N49</f>
        <v>-239.13</v>
      </c>
      <c r="AC49">
        <f t="shared" si="0"/>
        <v>22.26001337778473</v>
      </c>
      <c r="AD49">
        <f t="shared" si="1"/>
        <v>2147.4558712688831</v>
      </c>
      <c r="AE49">
        <f>'IDT-1'!B49</f>
        <v>0</v>
      </c>
      <c r="AF49" s="24"/>
      <c r="AG49">
        <f t="shared" si="2"/>
        <v>2147.4558712688831</v>
      </c>
      <c r="AI49" s="34">
        <f>PXIL!H49</f>
        <v>0</v>
      </c>
      <c r="AJ49" s="34">
        <f>PXIL!N49</f>
        <v>0</v>
      </c>
      <c r="AK49" s="34">
        <f>RTM_IEX!H49</f>
        <v>226.05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99.29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10.34656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113.39</v>
      </c>
      <c r="J50">
        <f>Bawana_RLNG!P50</f>
        <v>0</v>
      </c>
      <c r="K50">
        <f>Bawana_Spot!P50</f>
        <v>140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885.96906756205738</v>
      </c>
      <c r="P50" s="36">
        <v>108.41999999999999</v>
      </c>
      <c r="Q50" s="36">
        <v>38.194392684610079</v>
      </c>
      <c r="R50" s="38">
        <v>47.5</v>
      </c>
      <c r="S50" s="38">
        <v>0</v>
      </c>
      <c r="T50" s="37">
        <f>SUMPRODUCT(LTA!J50:AN50,LTA!J$101:AN$101,LTA!J$103:AN$103)</f>
        <v>436.04999999999995</v>
      </c>
      <c r="U50" s="37">
        <f>SUMPRODUCT(LTA!J50:AN50,LTA!J$102:AN$102,LTA!J$103:AN$103)</f>
        <v>19.71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290.07000000000005</v>
      </c>
      <c r="AB50" s="75">
        <f>-STOA!N50</f>
        <v>-239.13</v>
      </c>
      <c r="AC50">
        <f t="shared" si="0"/>
        <v>21.752184116824726</v>
      </c>
      <c r="AD50">
        <f t="shared" si="1"/>
        <v>2087.5078361298429</v>
      </c>
      <c r="AE50">
        <f>'IDT-1'!B50</f>
        <v>0</v>
      </c>
      <c r="AF50" s="24"/>
      <c r="AG50">
        <f t="shared" si="2"/>
        <v>2087.5078361298429</v>
      </c>
      <c r="AI50" s="34">
        <f>PXIL!H50</f>
        <v>0</v>
      </c>
      <c r="AJ50" s="34">
        <f>PXIL!N50</f>
        <v>0</v>
      </c>
      <c r="AK50" s="34">
        <f>RTM_IEX!H50</f>
        <v>207.65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51.09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10.34656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113.39</v>
      </c>
      <c r="J51">
        <f>Bawana_RLNG!P51</f>
        <v>0</v>
      </c>
      <c r="K51">
        <f>Bawana_Spot!P51</f>
        <v>220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885.33469188579068</v>
      </c>
      <c r="P51" s="36">
        <v>108.41999999999999</v>
      </c>
      <c r="Q51" s="36">
        <v>38.194392684610079</v>
      </c>
      <c r="R51" s="38">
        <v>47.5</v>
      </c>
      <c r="S51" s="38">
        <v>0</v>
      </c>
      <c r="T51" s="37">
        <f>SUMPRODUCT(LTA!J51:AN51,LTA!J$101:AN$101,LTA!J$103:AN$103)</f>
        <v>495.28999999999996</v>
      </c>
      <c r="U51" s="37">
        <f>SUMPRODUCT(LTA!J51:AN51,LTA!J$102:AN$102,LTA!J$103:AN$103)</f>
        <v>19.71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290.07000000000005</v>
      </c>
      <c r="AB51" s="75">
        <f>-STOA!N51</f>
        <v>-239.13</v>
      </c>
      <c r="AC51">
        <f t="shared" si="0"/>
        <v>21.771467361144087</v>
      </c>
      <c r="AD51">
        <f t="shared" si="1"/>
        <v>2089.784177209257</v>
      </c>
      <c r="AE51">
        <f>'IDT-1'!B51</f>
        <v>0</v>
      </c>
      <c r="AF51" s="24"/>
      <c r="AG51">
        <f t="shared" si="2"/>
        <v>2089.784177209257</v>
      </c>
      <c r="AI51" s="34">
        <f>PXIL!H51</f>
        <v>0</v>
      </c>
      <c r="AJ51" s="34">
        <f>PXIL!N51</f>
        <v>0</v>
      </c>
      <c r="AK51" s="34">
        <f>RTM_IEX!H51</f>
        <v>96.4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26.03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10.34656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113.39</v>
      </c>
      <c r="J52">
        <f>Bawana_RLNG!P52</f>
        <v>0</v>
      </c>
      <c r="K52">
        <f>Bawana_Spot!P52</f>
        <v>220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885.33469188579068</v>
      </c>
      <c r="P52" s="36">
        <v>108.41999999999999</v>
      </c>
      <c r="Q52" s="36">
        <v>38.194392684610079</v>
      </c>
      <c r="R52" s="38">
        <v>47.5</v>
      </c>
      <c r="S52" s="38">
        <v>0</v>
      </c>
      <c r="T52" s="37">
        <f>SUMPRODUCT(LTA!J52:AN52,LTA!J$101:AN$101,LTA!J$103:AN$103)</f>
        <v>518.04999999999995</v>
      </c>
      <c r="U52" s="37">
        <f>SUMPRODUCT(LTA!J52:AN52,LTA!J$102:AN$102,LTA!J$103:AN$103)</f>
        <v>19.71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290.07000000000005</v>
      </c>
      <c r="AB52" s="75">
        <f>-STOA!N52</f>
        <v>-239.13</v>
      </c>
      <c r="AC52">
        <f t="shared" si="0"/>
        <v>21.379607361144082</v>
      </c>
      <c r="AD52">
        <f t="shared" si="1"/>
        <v>2043.5260372092564</v>
      </c>
      <c r="AE52">
        <f>'IDT-1'!B52</f>
        <v>0</v>
      </c>
      <c r="AF52" s="24"/>
      <c r="AG52">
        <f t="shared" si="2"/>
        <v>2043.5260372092564</v>
      </c>
      <c r="AI52" s="34">
        <f>PXIL!H52</f>
        <v>0</v>
      </c>
      <c r="AJ52" s="34">
        <f>PXIL!N52</f>
        <v>0</v>
      </c>
      <c r="AK52" s="34">
        <f>RTM_IEX!H52</f>
        <v>53.02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10.34656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113.39</v>
      </c>
      <c r="J53">
        <f>Bawana_RLNG!P53</f>
        <v>0</v>
      </c>
      <c r="K53">
        <f>Bawana_Spot!P53</f>
        <v>140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885.33469188579068</v>
      </c>
      <c r="P53" s="36">
        <v>108.41999999999999</v>
      </c>
      <c r="Q53" s="36">
        <v>38.194392684610079</v>
      </c>
      <c r="R53" s="38">
        <v>47.5</v>
      </c>
      <c r="S53" s="38">
        <v>0</v>
      </c>
      <c r="T53" s="37">
        <f>SUMPRODUCT(LTA!J53:AN53,LTA!J$101:AN$101,LTA!J$103:AN$103)</f>
        <v>542.18999999999994</v>
      </c>
      <c r="U53" s="37">
        <f>SUMPRODUCT(LTA!J53:AN53,LTA!J$102:AN$102,LTA!J$103:AN$103)</f>
        <v>19.71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290.07000000000005</v>
      </c>
      <c r="AB53" s="75">
        <f>-STOA!N53</f>
        <v>-239.13</v>
      </c>
      <c r="AC53">
        <f t="shared" si="0"/>
        <v>21.550043361144088</v>
      </c>
      <c r="AD53">
        <f t="shared" si="1"/>
        <v>2063.6456012092567</v>
      </c>
      <c r="AE53">
        <f>'IDT-1'!B53</f>
        <v>0</v>
      </c>
      <c r="AF53" s="24"/>
      <c r="AG53">
        <f t="shared" si="2"/>
        <v>2063.6456012092567</v>
      </c>
      <c r="AI53" s="34">
        <f>PXIL!H53</f>
        <v>0</v>
      </c>
      <c r="AJ53" s="34">
        <f>PXIL!N53</f>
        <v>0</v>
      </c>
      <c r="AK53" s="34">
        <f>RTM_IEX!H53</f>
        <v>129.16999999999999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10.34656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113.39</v>
      </c>
      <c r="J54">
        <f>Bawana_RLNG!P54</f>
        <v>0</v>
      </c>
      <c r="K54">
        <f>Bawana_Spot!P54</f>
        <v>140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866.42364205896035</v>
      </c>
      <c r="P54" s="36">
        <v>108.41999999999999</v>
      </c>
      <c r="Q54" s="36">
        <v>38.194392684610079</v>
      </c>
      <c r="R54" s="38">
        <v>47.5</v>
      </c>
      <c r="S54" s="38">
        <v>0</v>
      </c>
      <c r="T54" s="37">
        <f>SUMPRODUCT(LTA!J54:AN54,LTA!J$101:AN$101,LTA!J$103:AN$103)</f>
        <v>540.37</v>
      </c>
      <c r="U54" s="37">
        <f>SUMPRODUCT(LTA!J54:AN54,LTA!J$102:AN$102,LTA!J$103:AN$103)</f>
        <v>19.71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290.07000000000005</v>
      </c>
      <c r="AB54" s="75">
        <f>-STOA!N54</f>
        <v>-239.13</v>
      </c>
      <c r="AC54">
        <f t="shared" si="0"/>
        <v>21.238310542598715</v>
      </c>
      <c r="AD54">
        <f t="shared" si="1"/>
        <v>2026.8462842009717</v>
      </c>
      <c r="AE54">
        <f>'IDT-1'!B54</f>
        <v>0</v>
      </c>
      <c r="AF54" s="24"/>
      <c r="AG54">
        <f t="shared" si="2"/>
        <v>2026.8462842009717</v>
      </c>
      <c r="AI54" s="34">
        <f>PXIL!H54</f>
        <v>0</v>
      </c>
      <c r="AJ54" s="34">
        <f>PXIL!N54</f>
        <v>0</v>
      </c>
      <c r="AK54" s="34">
        <f>RTM_IEX!H54</f>
        <v>112.79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10.34656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113.39</v>
      </c>
      <c r="J55">
        <f>Bawana_RLNG!P55</f>
        <v>0</v>
      </c>
      <c r="K55">
        <f>Bawana_Spot!P55</f>
        <v>140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876.17488556170451</v>
      </c>
      <c r="P55" s="36">
        <v>108.41999999999999</v>
      </c>
      <c r="Q55" s="36">
        <v>38.194392684610079</v>
      </c>
      <c r="R55" s="38">
        <v>47.5</v>
      </c>
      <c r="S55" s="38">
        <v>0</v>
      </c>
      <c r="T55" s="37">
        <f>SUMPRODUCT(LTA!J55:AN55,LTA!J$101:AN$101,LTA!J$103:AN$103)</f>
        <v>529.08999999999992</v>
      </c>
      <c r="U55" s="37">
        <f>SUMPRODUCT(LTA!J55:AN55,LTA!J$102:AN$102,LTA!J$103:AN$103)</f>
        <v>19.71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289.97000000000003</v>
      </c>
      <c r="AB55" s="75">
        <f>-STOA!N55</f>
        <v>-239.13</v>
      </c>
      <c r="AC55">
        <f t="shared" si="0"/>
        <v>21.086952988021764</v>
      </c>
      <c r="AD55">
        <f t="shared" si="1"/>
        <v>2008.9788852582931</v>
      </c>
      <c r="AE55">
        <f>'IDT-1'!B55</f>
        <v>0</v>
      </c>
      <c r="AF55" s="24"/>
      <c r="AG55">
        <f t="shared" si="2"/>
        <v>2008.9788852582931</v>
      </c>
      <c r="AI55" s="34">
        <f>PXIL!H55</f>
        <v>0</v>
      </c>
      <c r="AJ55" s="34">
        <f>PXIL!N55</f>
        <v>0</v>
      </c>
      <c r="AK55" s="34">
        <f>RTM_IEX!H55</f>
        <v>96.4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10.34656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113.39</v>
      </c>
      <c r="J56">
        <f>Bawana_RLNG!P56</f>
        <v>0</v>
      </c>
      <c r="K56">
        <f>Bawana_Spot!P56</f>
        <v>140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808.69493952301002</v>
      </c>
      <c r="P56" s="36">
        <v>108.41999999999999</v>
      </c>
      <c r="Q56" s="36">
        <v>38.194392684610079</v>
      </c>
      <c r="R56" s="38">
        <v>47.5</v>
      </c>
      <c r="S56" s="38">
        <v>0</v>
      </c>
      <c r="T56" s="37">
        <f>SUMPRODUCT(LTA!J56:AN56,LTA!J$101:AN$101,LTA!J$103:AN$103)</f>
        <v>527.38</v>
      </c>
      <c r="U56" s="37">
        <f>SUMPRODUCT(LTA!J56:AN56,LTA!J$102:AN$102,LTA!J$103:AN$103)</f>
        <v>19.71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289.97000000000003</v>
      </c>
      <c r="AB56" s="75">
        <f>-STOA!N56</f>
        <v>-239.13</v>
      </c>
      <c r="AC56">
        <f t="shared" si="0"/>
        <v>20.65149744129673</v>
      </c>
      <c r="AD56">
        <f t="shared" si="1"/>
        <v>1957.5743947663232</v>
      </c>
      <c r="AE56">
        <f>'IDT-1'!B56</f>
        <v>0</v>
      </c>
      <c r="AF56" s="24"/>
      <c r="AG56">
        <f t="shared" si="2"/>
        <v>1957.5743947663232</v>
      </c>
      <c r="AI56" s="34">
        <f>PXIL!H56</f>
        <v>0</v>
      </c>
      <c r="AJ56" s="34">
        <f>PXIL!N56</f>
        <v>0</v>
      </c>
      <c r="AK56" s="34">
        <f>RTM_IEX!H56</f>
        <v>113.75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10.34656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113.39</v>
      </c>
      <c r="J57">
        <f>Bawana_RLNG!P57</f>
        <v>0</v>
      </c>
      <c r="K57">
        <f>Bawana_Spot!P57</f>
        <v>140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808.69305321465322</v>
      </c>
      <c r="P57" s="36">
        <v>108.41999999999999</v>
      </c>
      <c r="Q57" s="36">
        <v>38.194392684610079</v>
      </c>
      <c r="R57" s="38">
        <v>47.5</v>
      </c>
      <c r="S57" s="38">
        <v>0</v>
      </c>
      <c r="T57" s="37">
        <f>SUMPRODUCT(LTA!J57:AN57,LTA!J$101:AN$101,LTA!J$103:AN$103)</f>
        <v>531.04</v>
      </c>
      <c r="U57" s="37">
        <f>SUMPRODUCT(LTA!J57:AN57,LTA!J$102:AN$102,LTA!J$103:AN$103)</f>
        <v>19.71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289.97000000000003</v>
      </c>
      <c r="AB57" s="75">
        <f>-STOA!N57</f>
        <v>-239.13</v>
      </c>
      <c r="AC57">
        <f t="shared" si="0"/>
        <v>20.698437596306537</v>
      </c>
      <c r="AD57">
        <f t="shared" si="1"/>
        <v>1963.1155683029572</v>
      </c>
      <c r="AE57">
        <f>'IDT-1'!B57</f>
        <v>0</v>
      </c>
      <c r="AF57" s="24"/>
      <c r="AG57">
        <f t="shared" si="2"/>
        <v>1963.1155683029572</v>
      </c>
      <c r="AI57" s="34">
        <f>PXIL!H57</f>
        <v>0</v>
      </c>
      <c r="AJ57" s="34">
        <f>PXIL!N57</f>
        <v>0</v>
      </c>
      <c r="AK57" s="34">
        <f>RTM_IEX!H57</f>
        <v>115.68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10.34656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113.39</v>
      </c>
      <c r="J58">
        <f>Bawana_RLNG!P58</f>
        <v>0</v>
      </c>
      <c r="K58">
        <f>Bawana_Spot!P58</f>
        <v>140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808.69305321465322</v>
      </c>
      <c r="P58" s="36">
        <v>108.41999999999999</v>
      </c>
      <c r="Q58" s="36">
        <v>38.194392684610079</v>
      </c>
      <c r="R58" s="38">
        <v>47.5</v>
      </c>
      <c r="S58" s="38">
        <v>0</v>
      </c>
      <c r="T58" s="37">
        <f>SUMPRODUCT(LTA!J58:AN58,LTA!J$101:AN$101,LTA!J$103:AN$103)</f>
        <v>524.29999999999995</v>
      </c>
      <c r="U58" s="37">
        <f>SUMPRODUCT(LTA!J58:AN58,LTA!J$102:AN$102,LTA!J$103:AN$103)</f>
        <v>19.71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289.97000000000003</v>
      </c>
      <c r="AB58" s="75">
        <f>-STOA!N58</f>
        <v>-239.13</v>
      </c>
      <c r="AC58">
        <f t="shared" si="0"/>
        <v>20.415105596306535</v>
      </c>
      <c r="AD58">
        <f t="shared" si="1"/>
        <v>1929.6689003029569</v>
      </c>
      <c r="AE58">
        <f>'IDT-1'!B58</f>
        <v>0</v>
      </c>
      <c r="AF58" s="24"/>
      <c r="AG58">
        <f t="shared" si="2"/>
        <v>1929.6689003029569</v>
      </c>
      <c r="AI58" s="34">
        <f>PXIL!H58</f>
        <v>0</v>
      </c>
      <c r="AJ58" s="34">
        <f>PXIL!N58</f>
        <v>0</v>
      </c>
      <c r="AK58" s="34">
        <f>RTM_IEX!H58</f>
        <v>88.69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10.34656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113.39</v>
      </c>
      <c r="J59">
        <f>Bawana_RLNG!P59</f>
        <v>0</v>
      </c>
      <c r="K59">
        <f>Bawana_Spot!P59</f>
        <v>140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885.44582325261365</v>
      </c>
      <c r="P59" s="36">
        <v>108.41999999999999</v>
      </c>
      <c r="Q59" s="36">
        <v>38.194392684610079</v>
      </c>
      <c r="R59" s="38">
        <v>47.5</v>
      </c>
      <c r="S59" s="38">
        <v>0</v>
      </c>
      <c r="T59" s="37">
        <f>SUMPRODUCT(LTA!J59:AN59,LTA!J$101:AN$101,LTA!J$103:AN$103)</f>
        <v>513.79</v>
      </c>
      <c r="U59" s="37">
        <f>SUMPRODUCT(LTA!J59:AN59,LTA!J$102:AN$102,LTA!J$103:AN$103)</f>
        <v>19.71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289.97000000000003</v>
      </c>
      <c r="AB59" s="75">
        <f>-STOA!N59</f>
        <v>-239.13</v>
      </c>
      <c r="AC59">
        <f t="shared" si="0"/>
        <v>20.226548864625396</v>
      </c>
      <c r="AD59">
        <f t="shared" si="1"/>
        <v>1907.410227072598</v>
      </c>
      <c r="AE59">
        <f>'IDT-1'!B59</f>
        <v>0</v>
      </c>
      <c r="AF59" s="24"/>
      <c r="AG59">
        <f t="shared" si="2"/>
        <v>1907.410227072598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10.34656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113.39</v>
      </c>
      <c r="J60">
        <f>Bawana_RLNG!P60</f>
        <v>0</v>
      </c>
      <c r="K60">
        <f>Bawana_Spot!P60</f>
        <v>140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885.44593919177714</v>
      </c>
      <c r="P60" s="36">
        <v>108.41999999999999</v>
      </c>
      <c r="Q60" s="36">
        <v>38.194392684610079</v>
      </c>
      <c r="R60" s="38">
        <v>47.5</v>
      </c>
      <c r="S60" s="38">
        <v>0</v>
      </c>
      <c r="T60" s="37">
        <f>SUMPRODUCT(LTA!J60:AN60,LTA!J$101:AN$101,LTA!J$103:AN$103)</f>
        <v>495.24999999999994</v>
      </c>
      <c r="U60" s="37">
        <f>SUMPRODUCT(LTA!J60:AN60,LTA!J$102:AN$102,LTA!J$103:AN$103)</f>
        <v>19.71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289.97000000000003</v>
      </c>
      <c r="AB60" s="75">
        <f>-STOA!N60</f>
        <v>-239.13</v>
      </c>
      <c r="AC60">
        <f t="shared" si="0"/>
        <v>20.070813838514376</v>
      </c>
      <c r="AD60">
        <f t="shared" si="1"/>
        <v>1889.026078037873</v>
      </c>
      <c r="AE60">
        <f>'IDT-1'!B60</f>
        <v>0</v>
      </c>
      <c r="AF60" s="24"/>
      <c r="AG60">
        <f t="shared" si="2"/>
        <v>1889.026078037873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10.34656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113.39</v>
      </c>
      <c r="J61">
        <f>Bawana_RLNG!P61</f>
        <v>0</v>
      </c>
      <c r="K61">
        <f>Bawana_Spot!P61</f>
        <v>140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885.44599772473293</v>
      </c>
      <c r="P61" s="36">
        <v>108.41999999999999</v>
      </c>
      <c r="Q61" s="36">
        <v>38.194392684610079</v>
      </c>
      <c r="R61" s="38">
        <v>47.5</v>
      </c>
      <c r="S61" s="38">
        <v>0</v>
      </c>
      <c r="T61" s="37">
        <f>SUMPRODUCT(LTA!J61:AN61,LTA!J$101:AN$101,LTA!J$103:AN$103)</f>
        <v>466.71999999999997</v>
      </c>
      <c r="U61" s="37">
        <f>SUMPRODUCT(LTA!J61:AN61,LTA!J$102:AN$102,LTA!J$103:AN$103)</f>
        <v>22.21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289.97000000000003</v>
      </c>
      <c r="AB61" s="75">
        <f>-STOA!N61</f>
        <v>-239.13</v>
      </c>
      <c r="AC61">
        <f t="shared" si="0"/>
        <v>19.852162330191202</v>
      </c>
      <c r="AD61">
        <f t="shared" si="1"/>
        <v>1863.2147880791517</v>
      </c>
      <c r="AE61">
        <f>'IDT-1'!B61</f>
        <v>0</v>
      </c>
      <c r="AF61" s="24"/>
      <c r="AG61">
        <f t="shared" si="2"/>
        <v>1863.2147880791517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10.34656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113.39</v>
      </c>
      <c r="J62">
        <f>Bawana_RLNG!P62</f>
        <v>0</v>
      </c>
      <c r="K62">
        <f>Bawana_Spot!P62</f>
        <v>140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885.44599772473293</v>
      </c>
      <c r="P62" s="36">
        <v>108.41999999999999</v>
      </c>
      <c r="Q62" s="36">
        <v>38.194392684610079</v>
      </c>
      <c r="R62" s="38">
        <v>47.5</v>
      </c>
      <c r="S62" s="38">
        <v>0</v>
      </c>
      <c r="T62" s="37">
        <f>SUMPRODUCT(LTA!J62:AN62,LTA!J$101:AN$101,LTA!J$103:AN$103)</f>
        <v>438.42999999999995</v>
      </c>
      <c r="U62" s="37">
        <f>SUMPRODUCT(LTA!J62:AN62,LTA!J$102:AN$102,LTA!J$103:AN$103)</f>
        <v>22.21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289.97000000000003</v>
      </c>
      <c r="AB62" s="75">
        <f>-STOA!N62</f>
        <v>-239.13</v>
      </c>
      <c r="AC62">
        <f t="shared" si="0"/>
        <v>19.614526330191204</v>
      </c>
      <c r="AD62">
        <f t="shared" si="1"/>
        <v>1835.1624240791518</v>
      </c>
      <c r="AE62">
        <f>'IDT-1'!B62</f>
        <v>0</v>
      </c>
      <c r="AF62" s="24"/>
      <c r="AG62">
        <f t="shared" si="2"/>
        <v>1835.1624240791518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10.34656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113.39</v>
      </c>
      <c r="J63">
        <f>Bawana_RLNG!P63</f>
        <v>0</v>
      </c>
      <c r="K63">
        <f>Bawana_Spot!P63</f>
        <v>140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885.07354682956884</v>
      </c>
      <c r="P63" s="36">
        <v>108.41999999999999</v>
      </c>
      <c r="Q63" s="36">
        <v>38.194392684610079</v>
      </c>
      <c r="R63" s="38">
        <v>47.5</v>
      </c>
      <c r="S63" s="38">
        <v>0</v>
      </c>
      <c r="T63" s="37">
        <f>SUMPRODUCT(LTA!J63:AN63,LTA!J$101:AN$101,LTA!J$103:AN$103)</f>
        <v>410.4</v>
      </c>
      <c r="U63" s="37">
        <f>SUMPRODUCT(LTA!J63:AN63,LTA!J$102:AN$102,LTA!J$103:AN$103)</f>
        <v>22.21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289.87</v>
      </c>
      <c r="AB63" s="75">
        <f>-STOA!N63</f>
        <v>-239.13</v>
      </c>
      <c r="AC63">
        <f t="shared" si="0"/>
        <v>19.609969742671826</v>
      </c>
      <c r="AD63">
        <f t="shared" si="1"/>
        <v>1834.624529771507</v>
      </c>
      <c r="AE63">
        <f>'IDT-1'!B63</f>
        <v>0</v>
      </c>
      <c r="AF63" s="24"/>
      <c r="AG63">
        <f t="shared" si="2"/>
        <v>1834.624529771507</v>
      </c>
      <c r="AI63" s="34">
        <f>PXIL!H63</f>
        <v>0</v>
      </c>
      <c r="AJ63" s="34">
        <f>PXIL!N63</f>
        <v>0</v>
      </c>
      <c r="AK63" s="34">
        <f>RTM_IEX!H63</f>
        <v>27.96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10.34656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113.39</v>
      </c>
      <c r="J64">
        <f>Bawana_RLNG!P64</f>
        <v>0</v>
      </c>
      <c r="K64">
        <f>Bawana_Spot!P64</f>
        <v>140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885.28329391653074</v>
      </c>
      <c r="P64" s="36">
        <v>108.41999999999999</v>
      </c>
      <c r="Q64" s="36">
        <v>38.194392684610079</v>
      </c>
      <c r="R64" s="38">
        <v>47.5</v>
      </c>
      <c r="S64" s="38">
        <v>0</v>
      </c>
      <c r="T64" s="37">
        <f>SUMPRODUCT(LTA!J64:AN64,LTA!J$101:AN$101,LTA!J$103:AN$103)</f>
        <v>372.48</v>
      </c>
      <c r="U64" s="37">
        <f>SUMPRODUCT(LTA!J64:AN64,LTA!J$102:AN$102,LTA!J$103:AN$103)</f>
        <v>22.21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289.87</v>
      </c>
      <c r="AB64" s="75">
        <f>-STOA!N64</f>
        <v>-239.13</v>
      </c>
      <c r="AC64">
        <f t="shared" si="0"/>
        <v>19.414667618202305</v>
      </c>
      <c r="AD64">
        <f t="shared" si="1"/>
        <v>1811.5695789829388</v>
      </c>
      <c r="AE64">
        <f>'IDT-1'!B64</f>
        <v>0</v>
      </c>
      <c r="AF64" s="24"/>
      <c r="AG64">
        <f t="shared" si="2"/>
        <v>1811.5695789829388</v>
      </c>
      <c r="AI64" s="34">
        <f>PXIL!H64</f>
        <v>0</v>
      </c>
      <c r="AJ64" s="34">
        <f>PXIL!N64</f>
        <v>0</v>
      </c>
      <c r="AK64" s="34">
        <f>RTM_IEX!H64</f>
        <v>42.42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10.34656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113.39</v>
      </c>
      <c r="J65">
        <f>Bawana_RLNG!P65</f>
        <v>0</v>
      </c>
      <c r="K65">
        <f>Bawana_Spot!P65</f>
        <v>220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895.25467219414691</v>
      </c>
      <c r="P65" s="36">
        <v>108.41999999999999</v>
      </c>
      <c r="Q65" s="36">
        <v>38.194392684610079</v>
      </c>
      <c r="R65" s="38">
        <v>47.5</v>
      </c>
      <c r="S65" s="38">
        <v>0</v>
      </c>
      <c r="T65" s="37">
        <f>SUMPRODUCT(LTA!J65:AN65,LTA!J$101:AN$101,LTA!J$103:AN$103)</f>
        <v>337.02</v>
      </c>
      <c r="U65" s="37">
        <f>SUMPRODUCT(LTA!J65:AN65,LTA!J$102:AN$102,LTA!J$103:AN$103)</f>
        <v>22.21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289.87</v>
      </c>
      <c r="AB65" s="75">
        <f>-STOA!N65</f>
        <v>-239.13</v>
      </c>
      <c r="AC65">
        <f t="shared" si="0"/>
        <v>19.711071823406726</v>
      </c>
      <c r="AD65">
        <f t="shared" si="1"/>
        <v>1800.3645530553504</v>
      </c>
      <c r="AE65">
        <f>'IDT-1'!B65</f>
        <v>0</v>
      </c>
      <c r="AF65" s="24"/>
      <c r="AG65">
        <f t="shared" si="2"/>
        <v>1800.3645530553504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-23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10.34656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113.39</v>
      </c>
      <c r="J66">
        <f>Bawana_RLNG!P66</f>
        <v>0</v>
      </c>
      <c r="K66">
        <f>Bawana_Spot!P66</f>
        <v>280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905.65284855414689</v>
      </c>
      <c r="P66" s="36">
        <v>108.41999999999999</v>
      </c>
      <c r="Q66" s="36">
        <v>38.194392684610079</v>
      </c>
      <c r="R66" s="38">
        <v>47.5</v>
      </c>
      <c r="S66" s="38">
        <v>0</v>
      </c>
      <c r="T66" s="37">
        <f>SUMPRODUCT(LTA!J66:AN66,LTA!J$101:AN$101,LTA!J$103:AN$103)</f>
        <v>298.19000000000005</v>
      </c>
      <c r="U66" s="37">
        <f>SUMPRODUCT(LTA!J66:AN66,LTA!J$102:AN$102,LTA!J$103:AN$103)</f>
        <v>22.21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289.87</v>
      </c>
      <c r="AB66" s="75">
        <f>-STOA!N66</f>
        <v>-239.13</v>
      </c>
      <c r="AC66">
        <f t="shared" si="0"/>
        <v>20.281206182926734</v>
      </c>
      <c r="AD66">
        <f t="shared" si="1"/>
        <v>1795.3625950558303</v>
      </c>
      <c r="AE66">
        <f>'IDT-1'!B66</f>
        <v>0</v>
      </c>
      <c r="AF66" s="24"/>
      <c r="AG66">
        <f t="shared" si="2"/>
        <v>1795.3625950558303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-59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10.34656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113.39</v>
      </c>
      <c r="J67">
        <f>Bawana_RLNG!P67</f>
        <v>0</v>
      </c>
      <c r="K67">
        <f>Bawana_Spot!P67</f>
        <v>300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914.26443730644587</v>
      </c>
      <c r="P67" s="36">
        <v>108.41999999999999</v>
      </c>
      <c r="Q67" s="36">
        <v>38.194392684610079</v>
      </c>
      <c r="R67" s="38">
        <v>31.29</v>
      </c>
      <c r="S67" s="38">
        <v>0</v>
      </c>
      <c r="T67" s="37">
        <f>SUMPRODUCT(LTA!J67:AN67,LTA!J$101:AN$101,LTA!J$103:AN$103)</f>
        <v>259.52</v>
      </c>
      <c r="U67" s="37">
        <f>SUMPRODUCT(LTA!J67:AN67,LTA!J$102:AN$102,LTA!J$103:AN$103)</f>
        <v>46.31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289.68</v>
      </c>
      <c r="AB67" s="75">
        <f>-STOA!N67</f>
        <v>-239.13</v>
      </c>
      <c r="AC67">
        <f t="shared" si="0"/>
        <v>20.490116787018046</v>
      </c>
      <c r="AD67">
        <f t="shared" si="1"/>
        <v>1765.7952732040376</v>
      </c>
      <c r="AE67">
        <f>'IDT-1'!B67</f>
        <v>0</v>
      </c>
      <c r="AF67" s="24"/>
      <c r="AG67">
        <f t="shared" si="2"/>
        <v>1765.7952732040376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-86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10.34656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103.39</v>
      </c>
      <c r="J68">
        <f>Bawana_RLNG!P68</f>
        <v>0</v>
      </c>
      <c r="K68">
        <f>Bawana_Spot!P68</f>
        <v>303.86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921.48148114644584</v>
      </c>
      <c r="P68" s="36">
        <v>108.41999999999999</v>
      </c>
      <c r="Q68" s="36">
        <v>38.194392684610079</v>
      </c>
      <c r="R68" s="38">
        <v>10.354798331015299</v>
      </c>
      <c r="S68" s="38">
        <v>0</v>
      </c>
      <c r="T68" s="37">
        <f>SUMPRODUCT(LTA!J68:AN68,LTA!J$101:AN$101,LTA!J$103:AN$103)</f>
        <v>217.14000000000001</v>
      </c>
      <c r="U68" s="37">
        <f>SUMPRODUCT(LTA!J68:AN68,LTA!J$102:AN$102,LTA!J$103:AN$103)</f>
        <v>48.8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289.68</v>
      </c>
      <c r="AB68" s="75">
        <f>-STOA!N68</f>
        <v>-239.13</v>
      </c>
      <c r="AC68">
        <f t="shared" ref="AC68:AC98" si="3">SUMIF(B68:AB68,"&gt;0")*$AC$2-SUMIF(B68:AB68,"&lt;0")*($AC$2/(1-$AC$2))+SUMIF(AI68:AR68,"&gt;0")*$AC$2-SUMIF(AI68:AR68,"&lt;0")*($AC$2/(1-$AC$2))</f>
        <v>19.471491640036344</v>
      </c>
      <c r="AD68">
        <f t="shared" ref="AD68:AD98" si="4">SUM(B68:AB68,AI68:AT68)-AC68</f>
        <v>1768.0657405220347</v>
      </c>
      <c r="AE68">
        <f>'IDT-1'!B68</f>
        <v>0</v>
      </c>
      <c r="AF68" s="24"/>
      <c r="AG68">
        <f t="shared" ref="AG68:AG98" si="5">SUM(AD68:AF68)</f>
        <v>1768.0657405220347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-25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10.34656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103.39</v>
      </c>
      <c r="J69">
        <f>Bawana_RLNG!P69</f>
        <v>0</v>
      </c>
      <c r="K69">
        <f>Bawana_Spot!P69</f>
        <v>292.57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923.23195090644595</v>
      </c>
      <c r="P69" s="36">
        <v>108.41999999999999</v>
      </c>
      <c r="Q69" s="36">
        <v>38.194392684610079</v>
      </c>
      <c r="R69" s="38">
        <v>2.984798711755233</v>
      </c>
      <c r="S69" s="38">
        <v>0</v>
      </c>
      <c r="T69" s="37">
        <f>SUMPRODUCT(LTA!J69:AN69,LTA!J$101:AN$101,LTA!J$103:AN$103)</f>
        <v>174.05</v>
      </c>
      <c r="U69" s="37">
        <f>SUMPRODUCT(LTA!J69:AN69,LTA!J$102:AN$102,LTA!J$103:AN$103)</f>
        <v>49.24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289.68</v>
      </c>
      <c r="AB69" s="75">
        <f>-STOA!N69</f>
        <v>-239.13</v>
      </c>
      <c r="AC69">
        <f t="shared" si="3"/>
        <v>18.962720431493675</v>
      </c>
      <c r="AD69">
        <f t="shared" si="4"/>
        <v>1710.0149818713178</v>
      </c>
      <c r="AE69">
        <f>'IDT-1'!B69</f>
        <v>55</v>
      </c>
      <c r="AF69" s="24"/>
      <c r="AG69">
        <f t="shared" si="5"/>
        <v>1765.0149818713178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-24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10.34656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103.39</v>
      </c>
      <c r="J70">
        <f>Bawana_RLNG!P70</f>
        <v>0</v>
      </c>
      <c r="K70">
        <f>Bawana_Spot!P70</f>
        <v>288.45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930.64321173860185</v>
      </c>
      <c r="P70" s="36">
        <v>108.41999999999999</v>
      </c>
      <c r="Q70" s="36">
        <v>38.194392684610079</v>
      </c>
      <c r="R70" s="38">
        <v>0.91481481481481475</v>
      </c>
      <c r="S70" s="38">
        <v>0</v>
      </c>
      <c r="T70" s="37">
        <f>SUMPRODUCT(LTA!J70:AN70,LTA!J$101:AN$101,LTA!J$103:AN$103)</f>
        <v>131.48000000000002</v>
      </c>
      <c r="U70" s="37">
        <f>SUMPRODUCT(LTA!J70:AN70,LTA!J$102:AN$102,LTA!J$103:AN$103)</f>
        <v>49.290000000000006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289.68</v>
      </c>
      <c r="AB70" s="75">
        <f>-STOA!N70</f>
        <v>-239.13</v>
      </c>
      <c r="AC70">
        <f t="shared" si="3"/>
        <v>18.454859160976593</v>
      </c>
      <c r="AD70">
        <f t="shared" si="4"/>
        <v>1688.2241200770502</v>
      </c>
      <c r="AE70">
        <f>'IDT-1'!B70</f>
        <v>94.263000000000005</v>
      </c>
      <c r="AF70" s="24"/>
      <c r="AG70">
        <f t="shared" si="5"/>
        <v>1782.4871200770501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10.34656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103.39</v>
      </c>
      <c r="J71">
        <f>Bawana_RLNG!P71</f>
        <v>0</v>
      </c>
      <c r="K71">
        <f>Bawana_Spot!P71</f>
        <v>284.44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936.31910335143868</v>
      </c>
      <c r="P71" s="36">
        <v>108.41999999999999</v>
      </c>
      <c r="Q71" s="36">
        <v>38.194392684610079</v>
      </c>
      <c r="R71" s="38">
        <v>0</v>
      </c>
      <c r="S71" s="38">
        <v>0</v>
      </c>
      <c r="T71" s="37">
        <f>SUMPRODUCT(LTA!J71:AN71,LTA!J$101:AN$101,LTA!J$103:AN$103)</f>
        <v>98.839999999999989</v>
      </c>
      <c r="U71" s="37">
        <f>SUMPRODUCT(LTA!J71:AN71,LTA!J$102:AN$102,LTA!J$103:AN$103)</f>
        <v>49.05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427.53000000000003</v>
      </c>
      <c r="AB71" s="75">
        <f>-STOA!N71</f>
        <v>-239.13</v>
      </c>
      <c r="AC71">
        <f t="shared" si="3"/>
        <v>20.655945653437779</v>
      </c>
      <c r="AD71">
        <f t="shared" si="4"/>
        <v>1636.7441103826109</v>
      </c>
      <c r="AE71">
        <f>'IDT-1'!B71</f>
        <v>122.512</v>
      </c>
      <c r="AF71" s="24"/>
      <c r="AG71">
        <f t="shared" si="5"/>
        <v>1759.2561103826108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-160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10.34656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103.39</v>
      </c>
      <c r="J72">
        <f>Bawana_RLNG!P72</f>
        <v>0</v>
      </c>
      <c r="K72">
        <f>Bawana_Spot!P72</f>
        <v>284.44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968.24678293509612</v>
      </c>
      <c r="P72" s="36">
        <v>108.41999999999999</v>
      </c>
      <c r="Q72" s="36">
        <v>38.194392684610079</v>
      </c>
      <c r="R72" s="38">
        <v>0</v>
      </c>
      <c r="S72" s="38">
        <v>0</v>
      </c>
      <c r="T72" s="37">
        <f>SUMPRODUCT(LTA!J72:AN72,LTA!J$101:AN$101,LTA!J$103:AN$103)</f>
        <v>68.38</v>
      </c>
      <c r="U72" s="37">
        <f>SUMPRODUCT(LTA!J72:AN72,LTA!J$102:AN$102,LTA!J$103:AN$103)</f>
        <v>52.269999999999996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427.53000000000003</v>
      </c>
      <c r="AB72" s="75">
        <f>-STOA!N72</f>
        <v>-239.13</v>
      </c>
      <c r="AC72">
        <f t="shared" si="3"/>
        <v>20.356475852944943</v>
      </c>
      <c r="AD72">
        <f t="shared" si="4"/>
        <v>1681.7312597667617</v>
      </c>
      <c r="AE72">
        <f>'IDT-1'!B72</f>
        <v>110.08499999999999</v>
      </c>
      <c r="AF72" s="24"/>
      <c r="AG72">
        <f t="shared" si="5"/>
        <v>1791.8162597667617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-120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10.34656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103.39</v>
      </c>
      <c r="J73">
        <f>Bawana_RLNG!P73</f>
        <v>0</v>
      </c>
      <c r="K73">
        <f>Bawana_Spot!P73</f>
        <v>284.44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1042.4593212129118</v>
      </c>
      <c r="P73" s="36">
        <v>108.41999999999999</v>
      </c>
      <c r="Q73" s="36">
        <v>38.194392684610079</v>
      </c>
      <c r="R73" s="38">
        <v>0</v>
      </c>
      <c r="S73" s="38">
        <v>0</v>
      </c>
      <c r="T73" s="37">
        <f>SUMPRODUCT(LTA!J73:AN73,LTA!J$101:AN$101,LTA!J$103:AN$103)</f>
        <v>44.44</v>
      </c>
      <c r="U73" s="37">
        <f>SUMPRODUCT(LTA!J73:AN73,LTA!J$102:AN$102,LTA!J$103:AN$103)</f>
        <v>52.269999999999996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427.53000000000003</v>
      </c>
      <c r="AB73" s="75">
        <f>-STOA!N73</f>
        <v>-239.13</v>
      </c>
      <c r="AC73">
        <f t="shared" si="3"/>
        <v>21.100669168024382</v>
      </c>
      <c r="AD73">
        <f t="shared" si="4"/>
        <v>1693.2596047294981</v>
      </c>
      <c r="AE73">
        <f>'IDT-1'!B73</f>
        <v>135.53800000000001</v>
      </c>
      <c r="AF73" s="24"/>
      <c r="AG73">
        <f t="shared" si="5"/>
        <v>1828.7976047294981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-158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10.34656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103.39</v>
      </c>
      <c r="J74">
        <f>Bawana_RLNG!P74</f>
        <v>0</v>
      </c>
      <c r="K74">
        <f>Bawana_Spot!P74</f>
        <v>284.44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1064.4467806112125</v>
      </c>
      <c r="P74" s="36">
        <v>108.41999999999999</v>
      </c>
      <c r="Q74" s="36">
        <v>38.194392684610079</v>
      </c>
      <c r="R74" s="38">
        <v>0</v>
      </c>
      <c r="S74" s="38">
        <v>0</v>
      </c>
      <c r="T74" s="37">
        <f>SUMPRODUCT(LTA!J74:AN74,LTA!J$101:AN$101,LTA!J$103:AN$103)</f>
        <v>34.47</v>
      </c>
      <c r="U74" s="37">
        <f>SUMPRODUCT(LTA!J74:AN74,LTA!J$102:AN$102,LTA!J$103:AN$103)</f>
        <v>52.269999999999996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427.53000000000003</v>
      </c>
      <c r="AB74" s="75">
        <f>-STOA!N74</f>
        <v>-239.13</v>
      </c>
      <c r="AC74">
        <f t="shared" si="3"/>
        <v>21.066077303371877</v>
      </c>
      <c r="AD74">
        <f t="shared" si="4"/>
        <v>1721.3116559924506</v>
      </c>
      <c r="AE74">
        <f>'IDT-1'!B74</f>
        <v>131.44299999999998</v>
      </c>
      <c r="AF74" s="24"/>
      <c r="AG74">
        <f t="shared" si="5"/>
        <v>1852.7546559924506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-142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10.34656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103.39</v>
      </c>
      <c r="J75">
        <f>Bawana_RLNG!P75</f>
        <v>0</v>
      </c>
      <c r="K75">
        <f>Bawana_Spot!P75</f>
        <v>284.44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1078.1002250829576</v>
      </c>
      <c r="P75" s="36">
        <v>108.41999999999999</v>
      </c>
      <c r="Q75" s="36">
        <v>38.194392684610079</v>
      </c>
      <c r="R75" s="38">
        <v>0</v>
      </c>
      <c r="S75" s="38">
        <v>0</v>
      </c>
      <c r="T75" s="37">
        <f>SUMPRODUCT(LTA!J75:AN75,LTA!J$101:AN$101,LTA!J$103:AN$103)</f>
        <v>34.93</v>
      </c>
      <c r="U75" s="37">
        <f>SUMPRODUCT(LTA!J75:AN75,LTA!J$102:AN$102,LTA!J$103:AN$103)</f>
        <v>52.42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427.53000000000003</v>
      </c>
      <c r="AB75" s="75">
        <f>-STOA!N75</f>
        <v>-238.48</v>
      </c>
      <c r="AC75">
        <f t="shared" si="3"/>
        <v>21.061787776264918</v>
      </c>
      <c r="AD75">
        <f t="shared" si="4"/>
        <v>1750.2293899913032</v>
      </c>
      <c r="AE75">
        <f>'IDT-1'!B75</f>
        <v>121.017</v>
      </c>
      <c r="AF75" s="24"/>
      <c r="AG75">
        <f t="shared" si="5"/>
        <v>1871.2463899913032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-128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10.34656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103.39</v>
      </c>
      <c r="J76">
        <f>Bawana_RLNG!P76</f>
        <v>0</v>
      </c>
      <c r="K76">
        <f>Bawana_Spot!P76</f>
        <v>284.44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1079.7727650829577</v>
      </c>
      <c r="P76" s="36">
        <v>108.41999999999999</v>
      </c>
      <c r="Q76" s="36">
        <v>38.194392684610079</v>
      </c>
      <c r="R76" s="38">
        <v>0</v>
      </c>
      <c r="S76" s="38">
        <v>0</v>
      </c>
      <c r="T76" s="37">
        <f>SUMPRODUCT(LTA!J76:AN76,LTA!J$101:AN$101,LTA!J$103:AN$103)</f>
        <v>36.33</v>
      </c>
      <c r="U76" s="37">
        <f>SUMPRODUCT(LTA!J76:AN76,LTA!J$102:AN$102,LTA!J$103:AN$103)</f>
        <v>52.68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427.53000000000003</v>
      </c>
      <c r="AB76" s="75">
        <f>-STOA!N76</f>
        <v>-238.48</v>
      </c>
      <c r="AC76">
        <f t="shared" si="3"/>
        <v>20.97118490411647</v>
      </c>
      <c r="AD76">
        <f t="shared" si="4"/>
        <v>1767.6525328634516</v>
      </c>
      <c r="AE76">
        <f>'IDT-1'!B76</f>
        <v>114.22799999999999</v>
      </c>
      <c r="AF76" s="24"/>
      <c r="AG76">
        <f t="shared" si="5"/>
        <v>1881.8805328634517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-114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10.34656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103.39</v>
      </c>
      <c r="J77">
        <f>Bawana_RLNG!P77</f>
        <v>0</v>
      </c>
      <c r="K77">
        <f>Bawana_Spot!P77</f>
        <v>284.44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1072.3830317466582</v>
      </c>
      <c r="P77" s="36">
        <v>108.41999999999999</v>
      </c>
      <c r="Q77" s="36">
        <v>38.194392684610079</v>
      </c>
      <c r="R77" s="38">
        <v>0</v>
      </c>
      <c r="S77" s="38">
        <v>0</v>
      </c>
      <c r="T77" s="37">
        <f>SUMPRODUCT(LTA!J77:AN77,LTA!J$101:AN$101,LTA!J$103:AN$103)</f>
        <v>30.18</v>
      </c>
      <c r="U77" s="37">
        <f>SUMPRODUCT(LTA!J77:AN77,LTA!J$102:AN$102,LTA!J$103:AN$103)</f>
        <v>53.32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427.53000000000003</v>
      </c>
      <c r="AB77" s="75">
        <f>-STOA!N77</f>
        <v>-238.48</v>
      </c>
      <c r="AC77">
        <f t="shared" si="3"/>
        <v>21.294856188060894</v>
      </c>
      <c r="AD77">
        <f t="shared" si="4"/>
        <v>1703.4291282432075</v>
      </c>
      <c r="AE77">
        <f>'IDT-1'!B77</f>
        <v>125.812</v>
      </c>
      <c r="AF77" s="24"/>
      <c r="AG77">
        <f t="shared" si="5"/>
        <v>1829.2411282432074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-165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10.34656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103.39</v>
      </c>
      <c r="J78">
        <f>Bawana_RLNG!P78</f>
        <v>0</v>
      </c>
      <c r="K78">
        <f>Bawana_Spot!P78</f>
        <v>284.44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1055.5882499883139</v>
      </c>
      <c r="P78" s="36">
        <v>108.41999999999999</v>
      </c>
      <c r="Q78" s="36">
        <v>38.194392684610079</v>
      </c>
      <c r="R78" s="38">
        <v>0</v>
      </c>
      <c r="S78" s="38">
        <v>0</v>
      </c>
      <c r="T78" s="37">
        <f>SUMPRODUCT(LTA!J78:AN78,LTA!J$101:AN$101,LTA!J$103:AN$103)</f>
        <v>31.35</v>
      </c>
      <c r="U78" s="37">
        <f>SUMPRODUCT(LTA!J78:AN78,LTA!J$102:AN$102,LTA!J$103:AN$103)</f>
        <v>54.599999999999994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427.53000000000003</v>
      </c>
      <c r="AB78" s="75">
        <f>-STOA!N78</f>
        <v>-238.48</v>
      </c>
      <c r="AC78">
        <f t="shared" si="3"/>
        <v>21.309898544889027</v>
      </c>
      <c r="AD78">
        <f t="shared" si="4"/>
        <v>1673.0693041280354</v>
      </c>
      <c r="AE78">
        <f>'IDT-1'!B78</f>
        <v>144.34300000000002</v>
      </c>
      <c r="AF78" s="24"/>
      <c r="AG78">
        <f t="shared" si="5"/>
        <v>1817.4123041280354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-181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10.34656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103.39</v>
      </c>
      <c r="J79">
        <f>Bawana_RLNG!P79</f>
        <v>0</v>
      </c>
      <c r="K79">
        <f>Bawana_Spot!P79</f>
        <v>298.54000000000002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982.8946326633702</v>
      </c>
      <c r="P79" s="36">
        <v>108.41999999999999</v>
      </c>
      <c r="Q79" s="36">
        <v>38.194392684610079</v>
      </c>
      <c r="R79" s="38">
        <v>0</v>
      </c>
      <c r="S79" s="38">
        <v>0</v>
      </c>
      <c r="T79" s="37">
        <f>SUMPRODUCT(LTA!J79:AN79,LTA!J$101:AN$101,LTA!J$103:AN$103)</f>
        <v>29.14</v>
      </c>
      <c r="U79" s="37">
        <f>SUMPRODUCT(LTA!J79:AN79,LTA!J$102:AN$102,LTA!J$103:AN$103)</f>
        <v>57.11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389.07000000000005</v>
      </c>
      <c r="AB79" s="75">
        <f>-STOA!N79</f>
        <v>-238.48</v>
      </c>
      <c r="AC79">
        <f t="shared" si="3"/>
        <v>19.599225440521259</v>
      </c>
      <c r="AD79">
        <f t="shared" si="4"/>
        <v>1684.0263599074594</v>
      </c>
      <c r="AE79">
        <f>'IDT-1'!B79</f>
        <v>124.46899999999999</v>
      </c>
      <c r="AF79" s="24"/>
      <c r="AG79">
        <f t="shared" si="5"/>
        <v>1808.4953599074595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-75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10.34656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103.39</v>
      </c>
      <c r="J80">
        <f>Bawana_RLNG!P80</f>
        <v>0</v>
      </c>
      <c r="K80">
        <f>Bawana_Spot!P80</f>
        <v>298.54000000000002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954.1541269679683</v>
      </c>
      <c r="P80" s="36">
        <v>108.41999999999999</v>
      </c>
      <c r="Q80" s="36">
        <v>38.194392684610079</v>
      </c>
      <c r="R80" s="38">
        <v>0</v>
      </c>
      <c r="S80" s="38">
        <v>0</v>
      </c>
      <c r="T80" s="37">
        <f>SUMPRODUCT(LTA!J80:AN80,LTA!J$101:AN$101,LTA!J$103:AN$103)</f>
        <v>30.11</v>
      </c>
      <c r="U80" s="37">
        <f>SUMPRODUCT(LTA!J80:AN80,LTA!J$102:AN$102,LTA!J$103:AN$103)</f>
        <v>59.259999999999991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11.81</v>
      </c>
      <c r="Z80" s="34">
        <f>IEX!N80</f>
        <v>0</v>
      </c>
      <c r="AA80" s="75">
        <f>STOA!H80</f>
        <v>389.07000000000005</v>
      </c>
      <c r="AB80" s="75">
        <f>-STOA!N80</f>
        <v>-238.48</v>
      </c>
      <c r="AC80">
        <f t="shared" si="3"/>
        <v>19.161313199134096</v>
      </c>
      <c r="AD80">
        <f t="shared" si="4"/>
        <v>1708.6537664534442</v>
      </c>
      <c r="AE80">
        <f>'IDT-1'!B80</f>
        <v>85.302000000000007</v>
      </c>
      <c r="AF80" s="24"/>
      <c r="AG80">
        <f t="shared" si="5"/>
        <v>1793.9557664534441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-37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10.34656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103.39</v>
      </c>
      <c r="J81">
        <f>Bawana_RLNG!P81</f>
        <v>0</v>
      </c>
      <c r="K81">
        <f>Bawana_Spot!P81</f>
        <v>298.54000000000002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934.65974880953172</v>
      </c>
      <c r="P81" s="36">
        <v>108.41999999999999</v>
      </c>
      <c r="Q81" s="36">
        <v>38.194392684610079</v>
      </c>
      <c r="R81" s="38">
        <v>0</v>
      </c>
      <c r="S81" s="38">
        <v>0</v>
      </c>
      <c r="T81" s="37">
        <f>SUMPRODUCT(LTA!J81:AN81,LTA!J$101:AN$101,LTA!J$103:AN$103)</f>
        <v>34.019999999999996</v>
      </c>
      <c r="U81" s="37">
        <f>SUMPRODUCT(LTA!J81:AN81,LTA!J$102:AN$102,LTA!J$103:AN$103)</f>
        <v>60.660000000000004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18.7</v>
      </c>
      <c r="Z81" s="34">
        <f>IEX!N81</f>
        <v>0</v>
      </c>
      <c r="AA81" s="75">
        <f>STOA!H81</f>
        <v>389.07000000000005</v>
      </c>
      <c r="AB81" s="75">
        <f>-STOA!N81</f>
        <v>-238.48</v>
      </c>
      <c r="AC81">
        <f t="shared" si="3"/>
        <v>18.981444214454786</v>
      </c>
      <c r="AD81">
        <f t="shared" si="4"/>
        <v>1715.5392572796873</v>
      </c>
      <c r="AE81">
        <f>'IDT-1'!B81</f>
        <v>88.617000000000004</v>
      </c>
      <c r="AF81" s="24"/>
      <c r="AG81">
        <f t="shared" si="5"/>
        <v>1804.1562572796872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-23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10.34656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103.39</v>
      </c>
      <c r="J82">
        <f>Bawana_RLNG!P82</f>
        <v>0</v>
      </c>
      <c r="K82">
        <f>Bawana_Spot!P82</f>
        <v>298.54000000000002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914.27166533785271</v>
      </c>
      <c r="P82" s="36">
        <v>108.41999999999999</v>
      </c>
      <c r="Q82" s="36">
        <v>38.194392684610079</v>
      </c>
      <c r="R82" s="38">
        <v>0</v>
      </c>
      <c r="S82" s="38">
        <v>0</v>
      </c>
      <c r="T82" s="37">
        <f>SUMPRODUCT(LTA!J82:AN82,LTA!J$101:AN$101,LTA!J$103:AN$103)</f>
        <v>35.24</v>
      </c>
      <c r="U82" s="37">
        <f>SUMPRODUCT(LTA!J82:AN82,LTA!J$102:AN$102,LTA!J$103:AN$103)</f>
        <v>63.53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389.07000000000005</v>
      </c>
      <c r="AB82" s="75">
        <f>-STOA!N82</f>
        <v>-238.48</v>
      </c>
      <c r="AC82">
        <f t="shared" si="3"/>
        <v>18.806056521441128</v>
      </c>
      <c r="AD82">
        <f t="shared" si="4"/>
        <v>1666.7165615010219</v>
      </c>
      <c r="AE82">
        <f>'IDT-1'!B82</f>
        <v>128.321</v>
      </c>
      <c r="AF82" s="24"/>
      <c r="AG82">
        <f t="shared" si="5"/>
        <v>1795.0375615010219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-37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10.34656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113.39</v>
      </c>
      <c r="J83">
        <f>Bawana_RLNG!P83</f>
        <v>0</v>
      </c>
      <c r="K83">
        <f>Bawana_Spot!P83</f>
        <v>270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910.06392414257868</v>
      </c>
      <c r="P83" s="36">
        <v>108.41999999999999</v>
      </c>
      <c r="Q83" s="36">
        <v>38.194392684610079</v>
      </c>
      <c r="R83" s="38">
        <v>0</v>
      </c>
      <c r="S83" s="38">
        <v>0</v>
      </c>
      <c r="T83" s="37">
        <f>SUMPRODUCT(LTA!J83:AN83,LTA!J$101:AN$101,LTA!J$103:AN$103)</f>
        <v>36.980000000000004</v>
      </c>
      <c r="U83" s="37">
        <f>SUMPRODUCT(LTA!J83:AN83,LTA!J$102:AN$102,LTA!J$103:AN$103)</f>
        <v>63.57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389.07000000000005</v>
      </c>
      <c r="AB83" s="75">
        <f>-STOA!N83</f>
        <v>-238.48</v>
      </c>
      <c r="AC83">
        <f t="shared" si="3"/>
        <v>19.299148955667064</v>
      </c>
      <c r="AD83">
        <f t="shared" si="4"/>
        <v>1566.2557278715217</v>
      </c>
      <c r="AE83">
        <f>'IDT-1'!B83</f>
        <v>208.56100000000001</v>
      </c>
      <c r="AF83" s="24"/>
      <c r="AG83">
        <f t="shared" si="5"/>
        <v>1774.8167278715216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-116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10.34656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113.39</v>
      </c>
      <c r="J84">
        <f>Bawana_RLNG!P84</f>
        <v>0</v>
      </c>
      <c r="K84">
        <f>Bawana_Spot!P84</f>
        <v>220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903.6487740625787</v>
      </c>
      <c r="P84" s="36">
        <v>108.41999999999999</v>
      </c>
      <c r="Q84" s="36">
        <v>38.194392684610079</v>
      </c>
      <c r="R84" s="38">
        <v>0</v>
      </c>
      <c r="S84" s="38">
        <v>0</v>
      </c>
      <c r="T84" s="37">
        <f>SUMPRODUCT(LTA!J84:AN84,LTA!J$101:AN$101,LTA!J$103:AN$103)</f>
        <v>38.24</v>
      </c>
      <c r="U84" s="37">
        <f>SUMPRODUCT(LTA!J84:AN84,LTA!J$102:AN$102,LTA!J$103:AN$103)</f>
        <v>65.67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389.07000000000005</v>
      </c>
      <c r="AB84" s="75">
        <f>-STOA!N84</f>
        <v>-238.48</v>
      </c>
      <c r="AC84">
        <f t="shared" si="3"/>
        <v>18.853485694995065</v>
      </c>
      <c r="AD84">
        <f t="shared" si="4"/>
        <v>1513.646241052194</v>
      </c>
      <c r="AE84">
        <f>'IDT-1'!B84</f>
        <v>254.69900000000001</v>
      </c>
      <c r="AF84" s="24"/>
      <c r="AG84">
        <f t="shared" si="5"/>
        <v>1768.3452410521941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-116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10.34656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113.39</v>
      </c>
      <c r="J85">
        <f>Bawana_RLNG!P85</f>
        <v>0</v>
      </c>
      <c r="K85">
        <f>Bawana_Spot!P85</f>
        <v>200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903.37760090251243</v>
      </c>
      <c r="P85" s="36">
        <v>108.41999999999999</v>
      </c>
      <c r="Q85" s="36">
        <v>38.194392684610079</v>
      </c>
      <c r="R85" s="38">
        <v>0</v>
      </c>
      <c r="S85" s="38">
        <v>0</v>
      </c>
      <c r="T85" s="37">
        <f>SUMPRODUCT(LTA!J85:AN85,LTA!J$101:AN$101,LTA!J$103:AN$103)</f>
        <v>48.760000000000005</v>
      </c>
      <c r="U85" s="37">
        <f>SUMPRODUCT(LTA!J85:AN85,LTA!J$102:AN$102,LTA!J$103:AN$103)</f>
        <v>83.34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289.78000000000003</v>
      </c>
      <c r="AB85" s="75">
        <f>-STOA!N85</f>
        <v>-238.48</v>
      </c>
      <c r="AC85">
        <f t="shared" si="3"/>
        <v>17.679352269655826</v>
      </c>
      <c r="AD85">
        <f>SUM(B85:AB85,AI85:AT85)-AC85</f>
        <v>1471.4492013174665</v>
      </c>
      <c r="AE85">
        <f>'IDT-1'!B85</f>
        <v>274</v>
      </c>
      <c r="AF85" s="24"/>
      <c r="AG85">
        <f t="shared" si="5"/>
        <v>1745.4492013174665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-68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10.34656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133</v>
      </c>
      <c r="J86">
        <f>Bawana_RLNG!P86</f>
        <v>0</v>
      </c>
      <c r="K86">
        <f>Bawana_Spot!P86</f>
        <v>200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903.5851306668161</v>
      </c>
      <c r="P86" s="36">
        <v>108.41999999999999</v>
      </c>
      <c r="Q86" s="36">
        <v>38.194392684610079</v>
      </c>
      <c r="R86" s="38">
        <v>0</v>
      </c>
      <c r="S86" s="38">
        <v>0</v>
      </c>
      <c r="T86" s="37">
        <f>SUMPRODUCT(LTA!J86:AN86,LTA!J$101:AN$101,LTA!J$103:AN$103)</f>
        <v>49.1</v>
      </c>
      <c r="U86" s="37">
        <f>SUMPRODUCT(LTA!J86:AN86,LTA!J$102:AN$102,LTA!J$103:AN$103)</f>
        <v>81.64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289.78000000000003</v>
      </c>
      <c r="AB86" s="75">
        <f>-STOA!N86</f>
        <v>-238.48</v>
      </c>
      <c r="AC86">
        <f t="shared" si="3"/>
        <v>17.92757825464976</v>
      </c>
      <c r="AD86">
        <f t="shared" si="4"/>
        <v>1478.6585050967765</v>
      </c>
      <c r="AE86">
        <f>'IDT-1'!B86</f>
        <v>255</v>
      </c>
      <c r="AF86" s="24"/>
      <c r="AG86">
        <f t="shared" si="5"/>
        <v>1733.6585050967765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-79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10.34656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134.61000000000001</v>
      </c>
      <c r="J87">
        <f>Bawana_RLNG!P87</f>
        <v>0</v>
      </c>
      <c r="K87">
        <f>Bawana_Spot!P87</f>
        <v>155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902.54227579617304</v>
      </c>
      <c r="P87" s="36">
        <v>108.41999999999999</v>
      </c>
      <c r="Q87" s="36">
        <v>38.194392684610079</v>
      </c>
      <c r="R87" s="38">
        <v>0</v>
      </c>
      <c r="S87" s="38">
        <v>0</v>
      </c>
      <c r="T87" s="37">
        <f>SUMPRODUCT(LTA!J87:AN87,LTA!J$101:AN$101,LTA!J$103:AN$103)</f>
        <v>49.44</v>
      </c>
      <c r="U87" s="37">
        <f>SUMPRODUCT(LTA!J87:AN87,LTA!J$102:AN$102,LTA!J$103:AN$103)</f>
        <v>81.37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56.88</v>
      </c>
      <c r="Z87" s="34">
        <f>IEX!N87</f>
        <v>0</v>
      </c>
      <c r="AA87" s="75">
        <f>STOA!H87</f>
        <v>289.78000000000003</v>
      </c>
      <c r="AB87" s="75">
        <f>-STOA!N87</f>
        <v>-238.48</v>
      </c>
      <c r="AC87">
        <f t="shared" si="3"/>
        <v>17.99509681347012</v>
      </c>
      <c r="AD87">
        <f t="shared" si="4"/>
        <v>1645.2981316673131</v>
      </c>
      <c r="AE87">
        <f>'IDT-1'!B87</f>
        <v>62</v>
      </c>
      <c r="AF87" s="24"/>
      <c r="AG87">
        <f t="shared" si="5"/>
        <v>1707.2981316673131</v>
      </c>
      <c r="AI87" s="34">
        <f>PXIL!H87</f>
        <v>0</v>
      </c>
      <c r="AJ87" s="34">
        <f>PXIL!N87</f>
        <v>0</v>
      </c>
      <c r="AK87" s="34">
        <f>RTM_IEX!H87</f>
        <v>75.19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10.34656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134.61000000000001</v>
      </c>
      <c r="J88">
        <f>Bawana_RLNG!P88</f>
        <v>0</v>
      </c>
      <c r="K88">
        <f>Bawana_Spot!P88</f>
        <v>155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902.54226532713506</v>
      </c>
      <c r="P88" s="36">
        <v>108.41999999999999</v>
      </c>
      <c r="Q88" s="36">
        <v>38.194392684610079</v>
      </c>
      <c r="R88" s="38">
        <v>0</v>
      </c>
      <c r="S88" s="38">
        <v>0</v>
      </c>
      <c r="T88" s="37">
        <f>SUMPRODUCT(LTA!J88:AN88,LTA!J$101:AN$101,LTA!J$103:AN$103)</f>
        <v>50.27</v>
      </c>
      <c r="U88" s="37">
        <f>SUMPRODUCT(LTA!J88:AN88,LTA!J$102:AN$102,LTA!J$103:AN$103)</f>
        <v>81.260000000000005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25.07</v>
      </c>
      <c r="Z88" s="34">
        <f>IEX!N88</f>
        <v>0</v>
      </c>
      <c r="AA88" s="75">
        <f>STOA!H88</f>
        <v>289.78000000000003</v>
      </c>
      <c r="AB88" s="75">
        <f>-STOA!N88</f>
        <v>-238.48</v>
      </c>
      <c r="AC88">
        <f t="shared" si="3"/>
        <v>17.742088725530202</v>
      </c>
      <c r="AD88">
        <f t="shared" si="4"/>
        <v>1615.4311292862149</v>
      </c>
      <c r="AE88">
        <f>'IDT-1'!B88</f>
        <v>72</v>
      </c>
      <c r="AF88" s="24"/>
      <c r="AG88">
        <f t="shared" si="5"/>
        <v>1687.4311292862149</v>
      </c>
      <c r="AI88" s="34">
        <f>PXIL!H88</f>
        <v>0</v>
      </c>
      <c r="AJ88" s="34">
        <f>PXIL!N88</f>
        <v>0</v>
      </c>
      <c r="AK88" s="34">
        <f>RTM_IEX!H88</f>
        <v>76.16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10.34656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134.61000000000001</v>
      </c>
      <c r="J89">
        <f>Bawana_RLNG!P89</f>
        <v>0</v>
      </c>
      <c r="K89">
        <f>Bawana_Spot!P89</f>
        <v>155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892.24800512866977</v>
      </c>
      <c r="P89" s="36">
        <v>108.41999999999999</v>
      </c>
      <c r="Q89" s="36">
        <v>38.194392684610079</v>
      </c>
      <c r="R89" s="38">
        <v>0</v>
      </c>
      <c r="S89" s="38">
        <v>0</v>
      </c>
      <c r="T89" s="37">
        <f>SUMPRODUCT(LTA!J89:AN89,LTA!J$101:AN$101,LTA!J$103:AN$103)</f>
        <v>51.14</v>
      </c>
      <c r="U89" s="37">
        <f>SUMPRODUCT(LTA!J89:AN89,LTA!J$102:AN$102,LTA!J$103:AN$103)</f>
        <v>81.25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289.78000000000003</v>
      </c>
      <c r="AB89" s="75">
        <f>-STOA!N89</f>
        <v>-238.48</v>
      </c>
      <c r="AC89">
        <f t="shared" si="3"/>
        <v>17.306428939863096</v>
      </c>
      <c r="AD89">
        <f t="shared" si="4"/>
        <v>1564.0025288734171</v>
      </c>
      <c r="AE89">
        <f>'IDT-1'!B89</f>
        <v>82</v>
      </c>
      <c r="AF89" s="24"/>
      <c r="AG89">
        <f t="shared" si="5"/>
        <v>1646.0025288734171</v>
      </c>
      <c r="AI89" s="34">
        <f>PXIL!H89</f>
        <v>0</v>
      </c>
      <c r="AJ89" s="34">
        <f>PXIL!N89</f>
        <v>0</v>
      </c>
      <c r="AK89" s="34">
        <f>RTM_IEX!H89</f>
        <v>58.8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10.34656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134.61000000000001</v>
      </c>
      <c r="J90">
        <f>Bawana_RLNG!P90</f>
        <v>0</v>
      </c>
      <c r="K90">
        <f>Bawana_Spot!P90</f>
        <v>155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881.85165827223523</v>
      </c>
      <c r="P90" s="36">
        <v>108.41999999999999</v>
      </c>
      <c r="Q90" s="36">
        <v>38.194392684610079</v>
      </c>
      <c r="R90" s="38">
        <v>0</v>
      </c>
      <c r="S90" s="38">
        <v>0</v>
      </c>
      <c r="T90" s="37">
        <f>SUMPRODUCT(LTA!J90:AN90,LTA!J$101:AN$101,LTA!J$103:AN$103)</f>
        <v>51.230000000000004</v>
      </c>
      <c r="U90" s="37">
        <f>SUMPRODUCT(LTA!J90:AN90,LTA!J$102:AN$102,LTA!J$103:AN$103)</f>
        <v>81.23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289.78000000000003</v>
      </c>
      <c r="AB90" s="75">
        <f>-STOA!N90</f>
        <v>-238.48</v>
      </c>
      <c r="AC90">
        <f t="shared" si="3"/>
        <v>17.049671626269042</v>
      </c>
      <c r="AD90">
        <f t="shared" si="4"/>
        <v>1533.6929393305763</v>
      </c>
      <c r="AE90">
        <f>'IDT-1'!B90</f>
        <v>77</v>
      </c>
      <c r="AF90" s="24"/>
      <c r="AG90">
        <f t="shared" si="5"/>
        <v>1610.6929393305763</v>
      </c>
      <c r="AI90" s="34">
        <f>PXIL!H90</f>
        <v>0</v>
      </c>
      <c r="AJ90" s="34">
        <f>PXIL!N90</f>
        <v>0</v>
      </c>
      <c r="AK90" s="34">
        <f>RTM_IEX!H90</f>
        <v>38.56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10.34656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134.61000000000001</v>
      </c>
      <c r="J91">
        <f>Bawana_RLNG!P91</f>
        <v>0</v>
      </c>
      <c r="K91">
        <f>Bawana_Spot!P91</f>
        <v>155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881.8537209271575</v>
      </c>
      <c r="P91" s="36">
        <v>108.41999999999999</v>
      </c>
      <c r="Q91" s="36">
        <v>38.194392684610079</v>
      </c>
      <c r="R91" s="38">
        <v>0</v>
      </c>
      <c r="S91" s="38">
        <v>0</v>
      </c>
      <c r="T91" s="37">
        <f>SUMPRODUCT(LTA!J91:AN91,LTA!J$101:AN$101,LTA!J$103:AN$103)</f>
        <v>36.83</v>
      </c>
      <c r="U91" s="37">
        <f>SUMPRODUCT(LTA!J91:AN91,LTA!J$102:AN$102,LTA!J$103:AN$103)</f>
        <v>66.23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38.56</v>
      </c>
      <c r="Z91" s="34">
        <f>IEX!N91</f>
        <v>0</v>
      </c>
      <c r="AA91" s="75">
        <f>STOA!H91</f>
        <v>289.68</v>
      </c>
      <c r="AB91" s="75">
        <f>-STOA!N91</f>
        <v>-273.02999999999997</v>
      </c>
      <c r="AC91">
        <f t="shared" si="3"/>
        <v>17.831415451965306</v>
      </c>
      <c r="AD91">
        <f t="shared" si="4"/>
        <v>1556.5832581598022</v>
      </c>
      <c r="AE91">
        <f>'IDT-1'!B91</f>
        <v>0</v>
      </c>
      <c r="AF91" s="24"/>
      <c r="AG91">
        <f t="shared" si="5"/>
        <v>1556.5832581598022</v>
      </c>
      <c r="AI91" s="34">
        <f>PXIL!H91</f>
        <v>0</v>
      </c>
      <c r="AJ91" s="34">
        <f>PXIL!N91</f>
        <v>0</v>
      </c>
      <c r="AK91" s="34">
        <f>RTM_IEX!H91</f>
        <v>87.72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10.34656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134.61000000000001</v>
      </c>
      <c r="J92">
        <f>Bawana_RLNG!P92</f>
        <v>0</v>
      </c>
      <c r="K92">
        <f>Bawana_Spot!P92</f>
        <v>155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864.47850409521675</v>
      </c>
      <c r="P92" s="36">
        <v>108.41999999999999</v>
      </c>
      <c r="Q92" s="36">
        <v>38.194392684610079</v>
      </c>
      <c r="R92" s="38">
        <v>0</v>
      </c>
      <c r="S92" s="38">
        <v>0</v>
      </c>
      <c r="T92" s="37">
        <f>SUMPRODUCT(LTA!J92:AN92,LTA!J$101:AN$101,LTA!J$103:AN$103)</f>
        <v>35.96</v>
      </c>
      <c r="U92" s="37">
        <f>SUMPRODUCT(LTA!J92:AN92,LTA!J$102:AN$102,LTA!J$103:AN$103)</f>
        <v>65.550000000000011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289.68</v>
      </c>
      <c r="AB92" s="75">
        <f>-STOA!N92</f>
        <v>-273.02999999999997</v>
      </c>
      <c r="AC92">
        <f t="shared" si="3"/>
        <v>17.016571630577005</v>
      </c>
      <c r="AD92">
        <f t="shared" si="4"/>
        <v>1460.3928851492501</v>
      </c>
      <c r="AE92">
        <f>'IDT-1'!B92</f>
        <v>40</v>
      </c>
      <c r="AF92" s="24"/>
      <c r="AG92">
        <f t="shared" si="5"/>
        <v>1500.3928851492501</v>
      </c>
      <c r="AI92" s="34">
        <f>PXIL!H92</f>
        <v>0</v>
      </c>
      <c r="AJ92" s="34">
        <f>PXIL!N92</f>
        <v>0</v>
      </c>
      <c r="AK92" s="34">
        <f>RTM_IEX!H92</f>
        <v>48.2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10.34656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134.61000000000001</v>
      </c>
      <c r="J93">
        <f>Bawana_RLNG!P93</f>
        <v>0</v>
      </c>
      <c r="K93">
        <f>Bawana_Spot!P93</f>
        <v>155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835.92950069238464</v>
      </c>
      <c r="P93" s="36">
        <v>108.41999999999999</v>
      </c>
      <c r="Q93" s="36">
        <v>38.194392684610079</v>
      </c>
      <c r="R93" s="38">
        <v>0</v>
      </c>
      <c r="S93" s="38">
        <v>0</v>
      </c>
      <c r="T93" s="37">
        <f>SUMPRODUCT(LTA!J93:AN93,LTA!J$101:AN$101,LTA!J$103:AN$103)</f>
        <v>34.549999999999997</v>
      </c>
      <c r="U93" s="37">
        <f>SUMPRODUCT(LTA!J93:AN93,LTA!J$102:AN$102,LTA!J$103:AN$103)</f>
        <v>65.72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289.68</v>
      </c>
      <c r="AB93" s="75">
        <f>-STOA!N93</f>
        <v>-273.02999999999997</v>
      </c>
      <c r="AC93">
        <f t="shared" si="3"/>
        <v>16.466716001993216</v>
      </c>
      <c r="AD93">
        <f t="shared" si="4"/>
        <v>1395.4837373750015</v>
      </c>
      <c r="AE93">
        <f>'IDT-1'!B93</f>
        <v>37</v>
      </c>
      <c r="AF93" s="24"/>
      <c r="AG93">
        <f t="shared" si="5"/>
        <v>1432.4837373750015</v>
      </c>
      <c r="AI93" s="34">
        <f>PXIL!H93</f>
        <v>0</v>
      </c>
      <c r="AJ93" s="34">
        <f>PXIL!N93</f>
        <v>0</v>
      </c>
      <c r="AK93" s="34">
        <f>RTM_IEX!H93</f>
        <v>12.53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10.34656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134.61000000000001</v>
      </c>
      <c r="J94">
        <f>Bawana_RLNG!P94</f>
        <v>0</v>
      </c>
      <c r="K94">
        <f>Bawana_Spot!P94</f>
        <v>155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788.09705123329843</v>
      </c>
      <c r="P94" s="36">
        <v>108.41999999999999</v>
      </c>
      <c r="Q94" s="36">
        <v>38.195617828773166</v>
      </c>
      <c r="R94" s="38">
        <v>0</v>
      </c>
      <c r="S94" s="38">
        <v>0</v>
      </c>
      <c r="T94" s="37">
        <f>SUMPRODUCT(LTA!J94:AN94,LTA!J$101:AN$101,LTA!J$103:AN$103)</f>
        <v>33.03</v>
      </c>
      <c r="U94" s="37">
        <f>SUMPRODUCT(LTA!J94:AN94,LTA!J$102:AN$102,LTA!J$103:AN$103)</f>
        <v>65.319999999999993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289.68</v>
      </c>
      <c r="AB94" s="75">
        <f>-STOA!N94</f>
        <v>-273.02999999999997</v>
      </c>
      <c r="AC94">
        <f t="shared" si="3"/>
        <v>16.202693717747863</v>
      </c>
      <c r="AD94">
        <f t="shared" si="4"/>
        <v>1364.3165353443237</v>
      </c>
      <c r="AE94">
        <f>'IDT-1'!B94</f>
        <v>0</v>
      </c>
      <c r="AF94" s="24"/>
      <c r="AG94">
        <f t="shared" si="5"/>
        <v>1364.3165353443237</v>
      </c>
      <c r="AI94" s="34">
        <f>PXIL!H94</f>
        <v>0</v>
      </c>
      <c r="AJ94" s="34">
        <f>PXIL!N94</f>
        <v>0</v>
      </c>
      <c r="AK94" s="34">
        <f>RTM_IEX!H94</f>
        <v>30.85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10.34656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134.61000000000001</v>
      </c>
      <c r="J95">
        <f>Bawana_RLNG!P95</f>
        <v>0</v>
      </c>
      <c r="K95">
        <f>Bawana_Spot!P95</f>
        <v>155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753.92039389973445</v>
      </c>
      <c r="P95" s="36">
        <v>108.41999999999999</v>
      </c>
      <c r="Q95" s="36">
        <v>38.196759292035395</v>
      </c>
      <c r="R95" s="38">
        <v>0</v>
      </c>
      <c r="S95" s="38">
        <v>0</v>
      </c>
      <c r="T95" s="37">
        <f>SUMPRODUCT(LTA!J95:AN95,LTA!J$101:AN$101,LTA!J$103:AN$103)</f>
        <v>33.130000000000003</v>
      </c>
      <c r="U95" s="37">
        <f>SUMPRODUCT(LTA!J95:AN95,LTA!J$102:AN$102,LTA!J$103:AN$103)</f>
        <v>65.09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289.68</v>
      </c>
      <c r="AB95" s="75">
        <f>-STOA!N95</f>
        <v>-218.02999999999997</v>
      </c>
      <c r="AC95">
        <f t="shared" si="3"/>
        <v>15.790925908035554</v>
      </c>
      <c r="AD95">
        <f t="shared" si="4"/>
        <v>1283.5727872837344</v>
      </c>
      <c r="AE95">
        <f>'IDT-1'!B95</f>
        <v>0</v>
      </c>
      <c r="AF95" s="24"/>
      <c r="AG95">
        <f t="shared" si="5"/>
        <v>1283.5727872837344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-71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10.34656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134.61000000000001</v>
      </c>
      <c r="J96">
        <f>Bawana_RLNG!P96</f>
        <v>0</v>
      </c>
      <c r="K96">
        <f>Bawana_Spot!P96</f>
        <v>155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705.72043698031155</v>
      </c>
      <c r="P96" s="36">
        <v>108.41999999999999</v>
      </c>
      <c r="Q96" s="36">
        <v>38.196759292035395</v>
      </c>
      <c r="R96" s="38">
        <v>0</v>
      </c>
      <c r="S96" s="38">
        <v>0</v>
      </c>
      <c r="T96" s="37">
        <f>SUMPRODUCT(LTA!J96:AN96,LTA!J$101:AN$101,LTA!J$103:AN$103)</f>
        <v>33.69</v>
      </c>
      <c r="U96" s="37">
        <f>SUMPRODUCT(LTA!J96:AN96,LTA!J$102:AN$102,LTA!J$103:AN$103)</f>
        <v>64.16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289.68</v>
      </c>
      <c r="AB96" s="75">
        <f>-STOA!N96</f>
        <v>-218.02999999999997</v>
      </c>
      <c r="AC96">
        <f t="shared" si="3"/>
        <v>15.535419108960406</v>
      </c>
      <c r="AD96">
        <f>SUM(B96:AB96,AI96:AT96)-AC96</f>
        <v>1217.2583371633868</v>
      </c>
      <c r="AE96">
        <f>'IDT-1'!B96</f>
        <v>0</v>
      </c>
      <c r="AF96" s="24"/>
      <c r="AG96">
        <f t="shared" si="5"/>
        <v>1217.2583371633868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-89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10.34656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134.61000000000004</v>
      </c>
      <c r="J97">
        <f>Bawana_RLNG!P97</f>
        <v>0</v>
      </c>
      <c r="K97">
        <f>Bawana_Spot!P97</f>
        <v>155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612.14253172644726</v>
      </c>
      <c r="P97" s="36">
        <v>57.84</v>
      </c>
      <c r="Q97" s="36">
        <v>19.28</v>
      </c>
      <c r="R97" s="38">
        <v>0</v>
      </c>
      <c r="S97" s="38">
        <v>0</v>
      </c>
      <c r="T97" s="37">
        <f>SUMPRODUCT(LTA!J97:AN97,LTA!J$101:AN$101,LTA!J$103:AN$103)</f>
        <v>33.81</v>
      </c>
      <c r="U97" s="37">
        <f>SUMPRODUCT(LTA!J97:AN97,LTA!J$102:AN$102,LTA!J$103:AN$103)</f>
        <v>64.680000000000007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289.68</v>
      </c>
      <c r="AB97" s="75">
        <f>-STOA!N97</f>
        <v>-218.02999999999997</v>
      </c>
      <c r="AC97">
        <f t="shared" si="3"/>
        <v>13.417034889259721</v>
      </c>
      <c r="AD97">
        <f t="shared" si="4"/>
        <v>1145.9420568371879</v>
      </c>
      <c r="AE97">
        <f>'IDT-1'!B97</f>
        <v>0</v>
      </c>
      <c r="AF97" s="24"/>
      <c r="AG97">
        <f t="shared" si="5"/>
        <v>1145.9420568371879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10.34656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134.61000000000004</v>
      </c>
      <c r="J98">
        <f>Bawana_RLNG!P98</f>
        <v>0</v>
      </c>
      <c r="K98">
        <f>Bawana_Spot!P98</f>
        <v>155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577.24209300880159</v>
      </c>
      <c r="P98" s="36">
        <v>57.84</v>
      </c>
      <c r="Q98" s="36">
        <v>19.28</v>
      </c>
      <c r="R98" s="38">
        <v>0</v>
      </c>
      <c r="S98" s="38">
        <v>0</v>
      </c>
      <c r="T98" s="37">
        <f>SUMPRODUCT(LTA!J98:AN98,LTA!J$101:AN$101,LTA!J$103:AN$103)</f>
        <v>34.22</v>
      </c>
      <c r="U98" s="37">
        <f>SUMPRODUCT(LTA!J98:AN98,LTA!J$102:AN$102,LTA!J$103:AN$103)</f>
        <v>64.13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289.68</v>
      </c>
      <c r="AB98" s="75">
        <f>-STOA!N98</f>
        <v>-218.02999999999997</v>
      </c>
      <c r="AC98">
        <f t="shared" si="3"/>
        <v>13.368358778053281</v>
      </c>
      <c r="AD98">
        <f t="shared" si="4"/>
        <v>1081.9502942307486</v>
      </c>
      <c r="AE98">
        <f>'IDT-1'!B98</f>
        <v>0</v>
      </c>
      <c r="AF98" s="24"/>
      <c r="AG98">
        <f t="shared" si="5"/>
        <v>1081.9502942307486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-29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0.24831743999999956</v>
      </c>
      <c r="E99">
        <f t="shared" si="6"/>
        <v>4.714052428757036E-2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2.8434761479562161</v>
      </c>
      <c r="J99">
        <f t="shared" si="6"/>
        <v>0</v>
      </c>
      <c r="K99">
        <f t="shared" si="6"/>
        <v>3.7266220969279744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20.333677246192519</v>
      </c>
      <c r="P99" s="36">
        <f t="shared" si="6"/>
        <v>2.2604352280268878</v>
      </c>
      <c r="Q99" s="36">
        <f t="shared" si="6"/>
        <v>0.76480616522812639</v>
      </c>
      <c r="R99" s="38">
        <f t="shared" si="6"/>
        <v>0.40839736490118178</v>
      </c>
      <c r="S99" s="38">
        <f t="shared" si="6"/>
        <v>0</v>
      </c>
      <c r="T99" s="37">
        <f t="shared" si="6"/>
        <v>3.6544199999999987</v>
      </c>
      <c r="U99" s="37">
        <f t="shared" si="6"/>
        <v>1.19658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0.50475499999999995</v>
      </c>
      <c r="Z99" s="34">
        <f t="shared" si="6"/>
        <v>-1.48675</v>
      </c>
      <c r="AA99" s="75">
        <f t="shared" si="6"/>
        <v>7.9804799999999974</v>
      </c>
      <c r="AB99" s="75">
        <f t="shared" si="6"/>
        <v>-5.6227199999999895</v>
      </c>
      <c r="AC99">
        <f t="shared" si="6"/>
        <v>0.44462290996105869</v>
      </c>
      <c r="AD99">
        <f t="shared" si="6"/>
        <v>36.642409303559411</v>
      </c>
      <c r="AE99">
        <f t="shared" si="6"/>
        <v>0.92883050000000011</v>
      </c>
      <c r="AG99">
        <f t="shared" si="6"/>
        <v>37.571239803559422</v>
      </c>
      <c r="AI99">
        <f t="shared" si="6"/>
        <v>0</v>
      </c>
      <c r="AJ99">
        <f t="shared" si="6"/>
        <v>0</v>
      </c>
      <c r="AK99">
        <f t="shared" si="6"/>
        <v>0.68973249999999997</v>
      </c>
      <c r="AL99">
        <f t="shared" si="6"/>
        <v>-0.77925</v>
      </c>
      <c r="AM99">
        <f t="shared" si="6"/>
        <v>0</v>
      </c>
      <c r="AN99">
        <f t="shared" si="6"/>
        <v>0</v>
      </c>
      <c r="AO99">
        <f t="shared" si="6"/>
        <v>0.31691249999999999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Z1:Z2"/>
    <mergeCell ref="O1:O2"/>
    <mergeCell ref="X1:X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45296</v>
      </c>
      <c r="B1" s="222"/>
      <c r="C1" s="222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372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22"/>
      <c r="C2" s="222"/>
      <c r="D2" s="226"/>
      <c r="E2" s="215"/>
      <c r="F2" s="215"/>
      <c r="G2" s="215"/>
      <c r="H2" s="215"/>
      <c r="I2" s="215"/>
      <c r="J2" s="215"/>
      <c r="K2" s="215"/>
      <c r="L2" s="222"/>
      <c r="M2" s="222"/>
      <c r="N2" s="222"/>
      <c r="O2" s="222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TWEPL!Q3</f>
        <v>5.7858399999999994</v>
      </c>
      <c r="E3">
        <f>GT_NG!Q3</f>
        <v>8.2714874722486513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44.998253173401658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618.80753962387416</v>
      </c>
      <c r="P3" s="36">
        <v>32.78</v>
      </c>
      <c r="Q3" s="36">
        <v>9.6399999999999988</v>
      </c>
      <c r="R3" s="38">
        <v>0</v>
      </c>
      <c r="S3" s="38">
        <v>0</v>
      </c>
      <c r="T3" s="37">
        <f>SUMPRODUCT(LTA!J3:AN3,LTA!J$101:AN$101,LTA!J$104:AN$104)</f>
        <v>22.55</v>
      </c>
      <c r="U3" s="37">
        <f>SUMPRODUCT(LTA!J3:AN3,LTA!J$102:AN$102,LTA!J$104:AN$104)</f>
        <v>64.36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-199</v>
      </c>
      <c r="AA3" s="75">
        <f>STOA!I3</f>
        <v>0</v>
      </c>
      <c r="AB3" s="75">
        <f>-STOA!O3</f>
        <v>-75.489999999999995</v>
      </c>
      <c r="AC3">
        <f>SUMIF(B3:AB3,"&gt;0")*$AC$2-SUMIF(B3:AB3,"&lt;0")*($AC$2/(1-$AC$2))+SUMIF(AI3:AR3,"&gt;0")*$AC$2-SUMIF(AI3:AR3,"&lt;0")*($AC$2/(1-$AC$2))</f>
        <v>9.2920357641163651</v>
      </c>
      <c r="AD3">
        <f>SUM(B3:AB3,AI3:AT3)-AC3</f>
        <v>501.41108450540798</v>
      </c>
      <c r="AE3">
        <f>'IDT-1'!C3</f>
        <v>0</v>
      </c>
      <c r="AF3" s="24"/>
      <c r="AG3">
        <f>SUM(AD3:AF3)</f>
        <v>501.41108450540798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-22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5.7858399999999994</v>
      </c>
      <c r="E4">
        <f>GT_NG!Q4</f>
        <v>8.2714874722486513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44.998253173401658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617.04017451147365</v>
      </c>
      <c r="P4" s="36">
        <v>32.78</v>
      </c>
      <c r="Q4" s="36">
        <v>9.6399999999999988</v>
      </c>
      <c r="R4" s="38">
        <v>0</v>
      </c>
      <c r="S4" s="38">
        <v>0</v>
      </c>
      <c r="T4" s="37">
        <f>SUMPRODUCT(LTA!J4:AN4,LTA!J$101:AN$101,LTA!J$104:AN$104)</f>
        <v>21.88</v>
      </c>
      <c r="U4" s="37">
        <f>SUMPRODUCT(LTA!J4:AN4,LTA!J$102:AN$102,LTA!J$104:AN$104)</f>
        <v>64.510000000000005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-229</v>
      </c>
      <c r="AA4" s="75">
        <f>STOA!I4</f>
        <v>0</v>
      </c>
      <c r="AB4" s="75">
        <f>-STOA!O4</f>
        <v>-75.489999999999995</v>
      </c>
      <c r="AC4">
        <f t="shared" ref="AC4:AC67" si="0">SUMIF(B4:AB4,"&gt;0")*$AC$2-SUMIF(B4:AB4,"&lt;0")*($AC$2/(1-$AC$2))+SUMIF(AI4:AR4,"&gt;0")*$AC$2-SUMIF(AI4:AR4,"&lt;0")*($AC$2/(1-$AC$2))</f>
        <v>9.5100143134690942</v>
      </c>
      <c r="AD4">
        <f t="shared" ref="AD4:AD67" si="1">SUM(B4:AB4,AI4:AT4)-AC4</f>
        <v>470.90574084365477</v>
      </c>
      <c r="AE4">
        <f>'IDT-1'!C4</f>
        <v>0</v>
      </c>
      <c r="AF4" s="24"/>
      <c r="AG4">
        <f t="shared" ref="AG4:AG67" si="2">SUM(AD4:AF4)</f>
        <v>470.90574084365477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5.7858399999999994</v>
      </c>
      <c r="E5">
        <f>GT_NG!Q5</f>
        <v>8.0177608626704728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44.998253173401658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617.04017451147365</v>
      </c>
      <c r="P5" s="36">
        <v>32.78</v>
      </c>
      <c r="Q5" s="36">
        <v>9.6399999999999988</v>
      </c>
      <c r="R5" s="38">
        <v>0</v>
      </c>
      <c r="S5" s="38">
        <v>0</v>
      </c>
      <c r="T5" s="37">
        <f>SUMPRODUCT(LTA!J5:AN5,LTA!J$101:AN$101,LTA!J$104:AN$104)</f>
        <v>21.55</v>
      </c>
      <c r="U5" s="37">
        <f>SUMPRODUCT(LTA!J5:AN5,LTA!J$102:AN$102,LTA!J$104:AN$104)</f>
        <v>64.42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-254</v>
      </c>
      <c r="AA5" s="75">
        <f>STOA!I5</f>
        <v>0</v>
      </c>
      <c r="AB5" s="75">
        <f>-STOA!O5</f>
        <v>-75.489999999999995</v>
      </c>
      <c r="AC5">
        <f t="shared" si="0"/>
        <v>9.6907204798961946</v>
      </c>
      <c r="AD5">
        <f t="shared" si="1"/>
        <v>448.05130806764942</v>
      </c>
      <c r="AE5">
        <f>'IDT-1'!C5</f>
        <v>0</v>
      </c>
      <c r="AF5" s="24"/>
      <c r="AG5">
        <f t="shared" si="2"/>
        <v>448.05130806764942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-17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5.7858399999999994</v>
      </c>
      <c r="E6">
        <f>GT_NG!Q6</f>
        <v>8.0177608626704728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44.998253173401658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617.04017451147365</v>
      </c>
      <c r="P6" s="36">
        <v>32.78</v>
      </c>
      <c r="Q6" s="36">
        <v>9.6399999999999988</v>
      </c>
      <c r="R6" s="38">
        <v>0</v>
      </c>
      <c r="S6" s="38">
        <v>0</v>
      </c>
      <c r="T6" s="37">
        <f>SUMPRODUCT(LTA!J6:AN6,LTA!J$101:AN$101,LTA!J$104:AN$104)</f>
        <v>21.22</v>
      </c>
      <c r="U6" s="37">
        <f>SUMPRODUCT(LTA!J6:AN6,LTA!J$102:AN$102,LTA!J$104:AN$104)</f>
        <v>64.2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-274</v>
      </c>
      <c r="AA6" s="75">
        <f>STOA!I6</f>
        <v>0</v>
      </c>
      <c r="AB6" s="75">
        <f>-STOA!O6</f>
        <v>-75.489999999999995</v>
      </c>
      <c r="AC6">
        <f t="shared" si="0"/>
        <v>9.8555236343939789</v>
      </c>
      <c r="AD6">
        <f t="shared" si="1"/>
        <v>427.33650491315177</v>
      </c>
      <c r="AE6">
        <f>'IDT-1'!C6</f>
        <v>0</v>
      </c>
      <c r="AF6" s="24"/>
      <c r="AG6">
        <f t="shared" si="2"/>
        <v>427.33650491315177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-17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5.7858399999999994</v>
      </c>
      <c r="E7">
        <f>GT_NG!Q7</f>
        <v>8.0177608626704728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44.998253173401658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617.04017451147365</v>
      </c>
      <c r="P7" s="36">
        <v>32.78</v>
      </c>
      <c r="Q7" s="36">
        <v>9.6399999999999988</v>
      </c>
      <c r="R7" s="38">
        <v>0</v>
      </c>
      <c r="S7" s="38">
        <v>0</v>
      </c>
      <c r="T7" s="37">
        <f>SUMPRODUCT(LTA!J7:AN7,LTA!J$101:AN$101,LTA!J$104:AN$104)</f>
        <v>16.899999999999999</v>
      </c>
      <c r="U7" s="37">
        <f>SUMPRODUCT(LTA!J7:AN7,LTA!J$102:AN$102,LTA!J$104:AN$104)</f>
        <v>63.59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-294</v>
      </c>
      <c r="AA7" s="75">
        <f>STOA!I7</f>
        <v>0</v>
      </c>
      <c r="AB7" s="75">
        <f>-STOA!O7</f>
        <v>-75.489999999999995</v>
      </c>
      <c r="AC7">
        <f t="shared" si="0"/>
        <v>10.000477104341536</v>
      </c>
      <c r="AD7">
        <f t="shared" si="1"/>
        <v>400.26155144320416</v>
      </c>
      <c r="AE7">
        <f>'IDT-1'!C7</f>
        <v>0</v>
      </c>
      <c r="AF7" s="24"/>
      <c r="AG7">
        <f t="shared" si="2"/>
        <v>400.26155144320416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-19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5.7858399999999994</v>
      </c>
      <c r="E8">
        <f>GT_NG!Q8</f>
        <v>8.0177608626704728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44.998253173401658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617.04017451147365</v>
      </c>
      <c r="P8" s="36">
        <v>32.78</v>
      </c>
      <c r="Q8" s="36">
        <v>9.6399999999999988</v>
      </c>
      <c r="R8" s="38">
        <v>0</v>
      </c>
      <c r="S8" s="38">
        <v>0</v>
      </c>
      <c r="T8" s="37">
        <f>SUMPRODUCT(LTA!J8:AN8,LTA!J$101:AN$101,LTA!J$104:AN$104)</f>
        <v>16.440000000000001</v>
      </c>
      <c r="U8" s="37">
        <f>SUMPRODUCT(LTA!J8:AN8,LTA!J$102:AN$102,LTA!J$104:AN$104)</f>
        <v>63.260000000000005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-304</v>
      </c>
      <c r="AA8" s="75">
        <f>STOA!I8</f>
        <v>0</v>
      </c>
      <c r="AB8" s="75">
        <f>-STOA!O8</f>
        <v>-75.489999999999995</v>
      </c>
      <c r="AC8">
        <f t="shared" si="0"/>
        <v>10.120908470214873</v>
      </c>
      <c r="AD8">
        <f t="shared" si="1"/>
        <v>384.35112007733085</v>
      </c>
      <c r="AE8">
        <f>'IDT-1'!C8</f>
        <v>0</v>
      </c>
      <c r="AF8" s="24"/>
      <c r="AG8">
        <f t="shared" si="2"/>
        <v>384.35112007733085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-24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5.7858399999999994</v>
      </c>
      <c r="E9">
        <f>GT_NG!Q9</f>
        <v>8.0177608626704728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44.998253173401658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621.56387529625658</v>
      </c>
      <c r="P9" s="36">
        <v>32.78</v>
      </c>
      <c r="Q9" s="36">
        <v>9.6399999999999988</v>
      </c>
      <c r="R9" s="38">
        <v>0</v>
      </c>
      <c r="S9" s="38">
        <v>0</v>
      </c>
      <c r="T9" s="37">
        <f>SUMPRODUCT(LTA!J9:AN9,LTA!J$101:AN$101,LTA!J$104:AN$104)</f>
        <v>16.09</v>
      </c>
      <c r="U9" s="37">
        <f>SUMPRODUCT(LTA!J9:AN9,LTA!J$102:AN$102,LTA!J$104:AN$104)</f>
        <v>63.690000000000005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-324</v>
      </c>
      <c r="AA9" s="75">
        <f>STOA!I9</f>
        <v>0</v>
      </c>
      <c r="AB9" s="75">
        <f>-STOA!O9</f>
        <v>-75.489999999999995</v>
      </c>
      <c r="AC9">
        <f t="shared" si="0"/>
        <v>10.252762291780829</v>
      </c>
      <c r="AD9">
        <f t="shared" si="1"/>
        <v>377.82296704054789</v>
      </c>
      <c r="AE9">
        <f>'IDT-1'!C9</f>
        <v>0</v>
      </c>
      <c r="AF9" s="24"/>
      <c r="AG9">
        <f t="shared" si="2"/>
        <v>377.82296704054789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-15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5.7858399999999994</v>
      </c>
      <c r="E10">
        <f>GT_NG!Q10</f>
        <v>7.8754420432220051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44.998253173401658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621.06977714705954</v>
      </c>
      <c r="P10" s="36">
        <v>32.78</v>
      </c>
      <c r="Q10" s="36">
        <v>9.6399999999999988</v>
      </c>
      <c r="R10" s="38">
        <v>0</v>
      </c>
      <c r="S10" s="38">
        <v>0</v>
      </c>
      <c r="T10" s="37">
        <f>SUMPRODUCT(LTA!J10:AN10,LTA!J$101:AN$101,LTA!J$104:AN$104)</f>
        <v>16.059999999999999</v>
      </c>
      <c r="U10" s="37">
        <f>SUMPRODUCT(LTA!J10:AN10,LTA!J$102:AN$102,LTA!J$104:AN$104)</f>
        <v>64.08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-334</v>
      </c>
      <c r="AA10" s="75">
        <f>STOA!I10</f>
        <v>0</v>
      </c>
      <c r="AB10" s="75">
        <f>-STOA!O10</f>
        <v>-75.489999999999995</v>
      </c>
      <c r="AC10">
        <f t="shared" si="0"/>
        <v>10.326680808768209</v>
      </c>
      <c r="AD10">
        <f t="shared" si="1"/>
        <v>368.47263155491493</v>
      </c>
      <c r="AE10">
        <f>'IDT-1'!C10</f>
        <v>0</v>
      </c>
      <c r="AF10" s="24"/>
      <c r="AG10">
        <f t="shared" si="2"/>
        <v>368.47263155491493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-14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5.7858399999999994</v>
      </c>
      <c r="E11">
        <f>GT_NG!Q11</f>
        <v>7.8754420432220051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44.998253173401658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622.73190056209251</v>
      </c>
      <c r="P11" s="36">
        <v>32.78</v>
      </c>
      <c r="Q11" s="36">
        <v>9.6399999999999988</v>
      </c>
      <c r="R11" s="38">
        <v>0</v>
      </c>
      <c r="S11" s="38">
        <v>0</v>
      </c>
      <c r="T11" s="37">
        <f>SUMPRODUCT(LTA!J11:AN11,LTA!J$101:AN$101,LTA!J$104:AN$104)</f>
        <v>16.149999999999999</v>
      </c>
      <c r="U11" s="37">
        <f>SUMPRODUCT(LTA!J11:AN11,LTA!J$102:AN$102,LTA!J$104:AN$104)</f>
        <v>64.400000000000006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-349</v>
      </c>
      <c r="AA11" s="75">
        <f>STOA!I11</f>
        <v>0</v>
      </c>
      <c r="AB11" s="75">
        <f>-STOA!O11</f>
        <v>-75.489999999999995</v>
      </c>
      <c r="AC11">
        <f t="shared" si="0"/>
        <v>10.521980957677156</v>
      </c>
      <c r="AD11">
        <f t="shared" si="1"/>
        <v>349.34945482103893</v>
      </c>
      <c r="AE11">
        <f>'IDT-1'!C11</f>
        <v>0</v>
      </c>
      <c r="AF11" s="24"/>
      <c r="AG11">
        <f t="shared" si="2"/>
        <v>349.34945482103893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5.7858399999999994</v>
      </c>
      <c r="E12">
        <f>GT_NG!Q12</f>
        <v>7.8754420432220051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44.998253173401658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622.73190056209251</v>
      </c>
      <c r="P12" s="36">
        <v>32.78</v>
      </c>
      <c r="Q12" s="36">
        <v>9.6399999999999988</v>
      </c>
      <c r="R12" s="38">
        <v>0</v>
      </c>
      <c r="S12" s="38">
        <v>0</v>
      </c>
      <c r="T12" s="37">
        <f>SUMPRODUCT(LTA!J12:AN12,LTA!J$101:AN$101,LTA!J$104:AN$104)</f>
        <v>16.100000000000001</v>
      </c>
      <c r="U12" s="37">
        <f>SUMPRODUCT(LTA!J12:AN12,LTA!J$102:AN$102,LTA!J$104:AN$104)</f>
        <v>64.740000000000009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-354</v>
      </c>
      <c r="AA12" s="75">
        <f>STOA!I12</f>
        <v>0</v>
      </c>
      <c r="AB12" s="75">
        <f>-STOA!O12</f>
        <v>-75.489999999999995</v>
      </c>
      <c r="AC12">
        <f t="shared" si="0"/>
        <v>10.609128534926047</v>
      </c>
      <c r="AD12">
        <f t="shared" si="1"/>
        <v>339.5523072437901</v>
      </c>
      <c r="AE12">
        <f>'IDT-1'!C12</f>
        <v>0</v>
      </c>
      <c r="AF12" s="24"/>
      <c r="AG12">
        <f t="shared" si="2"/>
        <v>339.5523072437901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5.7858399999999994</v>
      </c>
      <c r="E13">
        <f>GT_NG!Q13</f>
        <v>7.8754420432220051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44.998253173401658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622.58966236209244</v>
      </c>
      <c r="P13" s="36">
        <v>32.78</v>
      </c>
      <c r="Q13" s="36">
        <v>9.6399999999999988</v>
      </c>
      <c r="R13" s="38">
        <v>0</v>
      </c>
      <c r="S13" s="38">
        <v>0</v>
      </c>
      <c r="T13" s="37">
        <f>SUMPRODUCT(LTA!J13:AN13,LTA!J$101:AN$101,LTA!J$104:AN$104)</f>
        <v>16.149999999999999</v>
      </c>
      <c r="U13" s="37">
        <f>SUMPRODUCT(LTA!J13:AN13,LTA!J$102:AN$102,LTA!J$104:AN$104)</f>
        <v>64.59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-359</v>
      </c>
      <c r="AA13" s="75">
        <f>STOA!I13</f>
        <v>0</v>
      </c>
      <c r="AB13" s="75">
        <f>-STOA!O13</f>
        <v>-75.489999999999995</v>
      </c>
      <c r="AC13">
        <f t="shared" si="0"/>
        <v>10.640978364945603</v>
      </c>
      <c r="AD13">
        <f t="shared" si="1"/>
        <v>335.27821921377046</v>
      </c>
      <c r="AE13">
        <f>'IDT-1'!C13</f>
        <v>0</v>
      </c>
      <c r="AF13" s="24"/>
      <c r="AG13">
        <f t="shared" si="2"/>
        <v>335.27821921377046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-24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5.7858399999999994</v>
      </c>
      <c r="E14">
        <f>GT_NG!Q14</f>
        <v>7.8754420432220051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44.998253173401658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622.58966236209244</v>
      </c>
      <c r="P14" s="36">
        <v>32.78</v>
      </c>
      <c r="Q14" s="36">
        <v>9.6399999999999988</v>
      </c>
      <c r="R14" s="38">
        <v>0</v>
      </c>
      <c r="S14" s="38">
        <v>0</v>
      </c>
      <c r="T14" s="37">
        <f>SUMPRODUCT(LTA!J14:AN14,LTA!J$101:AN$101,LTA!J$104:AN$104)</f>
        <v>16.190000000000001</v>
      </c>
      <c r="U14" s="37">
        <f>SUMPRODUCT(LTA!J14:AN14,LTA!J$102:AN$102,LTA!J$104:AN$104)</f>
        <v>64.650000000000006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-369</v>
      </c>
      <c r="AA14" s="75">
        <f>STOA!I14</f>
        <v>0</v>
      </c>
      <c r="AB14" s="75">
        <f>-STOA!O14</f>
        <v>-75.489999999999995</v>
      </c>
      <c r="AC14">
        <f t="shared" si="0"/>
        <v>10.692645311294939</v>
      </c>
      <c r="AD14">
        <f t="shared" si="1"/>
        <v>329.32655226742116</v>
      </c>
      <c r="AE14">
        <f>'IDT-1'!C14</f>
        <v>0</v>
      </c>
      <c r="AF14" s="24"/>
      <c r="AG14">
        <f t="shared" si="2"/>
        <v>329.32655226742116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5.7858399999999994</v>
      </c>
      <c r="E15">
        <f>GT_NG!Q15</f>
        <v>7.8754420432220051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44.998253173401658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628.53638556209251</v>
      </c>
      <c r="P15" s="36">
        <v>33.35</v>
      </c>
      <c r="Q15" s="36">
        <v>9.6399999999999988</v>
      </c>
      <c r="R15" s="38">
        <v>0</v>
      </c>
      <c r="S15" s="38">
        <v>0</v>
      </c>
      <c r="T15" s="37">
        <f>SUMPRODUCT(LTA!J15:AN15,LTA!J$101:AN$101,LTA!J$104:AN$104)</f>
        <v>16.21</v>
      </c>
      <c r="U15" s="37">
        <f>SUMPRODUCT(LTA!J15:AN15,LTA!J$102:AN$102,LTA!J$104:AN$104)</f>
        <v>64.7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-374</v>
      </c>
      <c r="AA15" s="75">
        <f>STOA!I15</f>
        <v>0</v>
      </c>
      <c r="AB15" s="75">
        <f>-STOA!O15</f>
        <v>-75.489999999999995</v>
      </c>
      <c r="AC15">
        <f t="shared" si="0"/>
        <v>10.832685363423829</v>
      </c>
      <c r="AD15">
        <f t="shared" si="1"/>
        <v>325.77323541529245</v>
      </c>
      <c r="AE15">
        <f>'IDT-1'!C15</f>
        <v>0</v>
      </c>
      <c r="AF15" s="24"/>
      <c r="AG15">
        <f t="shared" si="2"/>
        <v>325.77323541529245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-25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5.7858399999999994</v>
      </c>
      <c r="E16">
        <f>GT_NG!Q16</f>
        <v>7.8754420432220051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44.998253173401658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628.53638556209251</v>
      </c>
      <c r="P16" s="36">
        <v>33.35</v>
      </c>
      <c r="Q16" s="36">
        <v>9.6399999999999988</v>
      </c>
      <c r="R16" s="38">
        <v>0</v>
      </c>
      <c r="S16" s="38">
        <v>0</v>
      </c>
      <c r="T16" s="37">
        <f>SUMPRODUCT(LTA!J16:AN16,LTA!J$101:AN$101,LTA!J$104:AN$104)</f>
        <v>16.46</v>
      </c>
      <c r="U16" s="37">
        <f>SUMPRODUCT(LTA!J16:AN16,LTA!J$102:AN$102,LTA!J$104:AN$104)</f>
        <v>64.59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-379</v>
      </c>
      <c r="AA16" s="75">
        <f>STOA!I16</f>
        <v>0</v>
      </c>
      <c r="AB16" s="75">
        <f>-STOA!O16</f>
        <v>-75.489999999999995</v>
      </c>
      <c r="AC16">
        <f t="shared" si="0"/>
        <v>10.876217152048275</v>
      </c>
      <c r="AD16">
        <f t="shared" si="1"/>
        <v>320.86970362666796</v>
      </c>
      <c r="AE16">
        <f>'IDT-1'!C16</f>
        <v>0</v>
      </c>
      <c r="AF16" s="24"/>
      <c r="AG16">
        <f t="shared" si="2"/>
        <v>320.86970362666796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-25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5.7858399999999994</v>
      </c>
      <c r="E17">
        <f>GT_NG!Q17</f>
        <v>7.8754420432220051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44.998253173401658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622.72481516209245</v>
      </c>
      <c r="P17" s="36">
        <v>32.779999999999994</v>
      </c>
      <c r="Q17" s="36">
        <v>9.6399999999999988</v>
      </c>
      <c r="R17" s="38">
        <v>0</v>
      </c>
      <c r="S17" s="38">
        <v>0</v>
      </c>
      <c r="T17" s="37">
        <f>SUMPRODUCT(LTA!J17:AN17,LTA!J$101:AN$101,LTA!J$104:AN$104)</f>
        <v>16.690000000000001</v>
      </c>
      <c r="U17" s="37">
        <f>SUMPRODUCT(LTA!J17:AN17,LTA!J$102:AN$102,LTA!J$104:AN$104)</f>
        <v>65.760000000000005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-379</v>
      </c>
      <c r="AA17" s="75">
        <f>STOA!I17</f>
        <v>0</v>
      </c>
      <c r="AB17" s="75">
        <f>-STOA!O17</f>
        <v>-75.489999999999995</v>
      </c>
      <c r="AC17">
        <f t="shared" si="0"/>
        <v>10.919083537937164</v>
      </c>
      <c r="AD17">
        <f t="shared" si="1"/>
        <v>305.84526684077895</v>
      </c>
      <c r="AE17">
        <f>'IDT-1'!C17</f>
        <v>0</v>
      </c>
      <c r="AF17" s="24"/>
      <c r="AG17">
        <f t="shared" si="2"/>
        <v>305.84526684077895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-35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5.7858399999999994</v>
      </c>
      <c r="E18">
        <f>GT_NG!Q18</f>
        <v>7.8754420432220051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44.998253173401658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622.72481516209245</v>
      </c>
      <c r="P18" s="36">
        <v>32.779999999999994</v>
      </c>
      <c r="Q18" s="36">
        <v>9.6399999999999988</v>
      </c>
      <c r="R18" s="38">
        <v>0</v>
      </c>
      <c r="S18" s="38">
        <v>0</v>
      </c>
      <c r="T18" s="37">
        <f>SUMPRODUCT(LTA!J18:AN18,LTA!J$101:AN$101,LTA!J$104:AN$104)</f>
        <v>17.57</v>
      </c>
      <c r="U18" s="37">
        <f>SUMPRODUCT(LTA!J18:AN18,LTA!J$102:AN$102,LTA!J$104:AN$104)</f>
        <v>65.740000000000009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-374</v>
      </c>
      <c r="AA18" s="75">
        <f>STOA!I18</f>
        <v>0</v>
      </c>
      <c r="AB18" s="75">
        <f>-STOA!O18</f>
        <v>-75.489999999999995</v>
      </c>
      <c r="AC18">
        <f t="shared" si="0"/>
        <v>10.926307537937166</v>
      </c>
      <c r="AD18">
        <f t="shared" si="1"/>
        <v>306.69804284077895</v>
      </c>
      <c r="AE18">
        <f>'IDT-1'!C18</f>
        <v>0</v>
      </c>
      <c r="AF18" s="24"/>
      <c r="AG18">
        <f t="shared" si="2"/>
        <v>306.69804284077895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-40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5.7858399999999994</v>
      </c>
      <c r="E19">
        <f>GT_NG!Q19</f>
        <v>6.5429671545603378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44.998253173401658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623.56734331958899</v>
      </c>
      <c r="P19" s="36">
        <v>33.43</v>
      </c>
      <c r="Q19" s="36">
        <v>9.6399999999999988</v>
      </c>
      <c r="R19" s="38">
        <v>0</v>
      </c>
      <c r="S19" s="38">
        <v>0</v>
      </c>
      <c r="T19" s="37">
        <f>SUMPRODUCT(LTA!J19:AN19,LTA!J$101:AN$101,LTA!J$104:AN$104)</f>
        <v>15.52</v>
      </c>
      <c r="U19" s="37">
        <f>SUMPRODUCT(LTA!J19:AN19,LTA!J$102:AN$102,LTA!J$104:AN$104)</f>
        <v>63.150000000000006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-369</v>
      </c>
      <c r="AA19" s="75">
        <f>STOA!I19</f>
        <v>0</v>
      </c>
      <c r="AB19" s="75">
        <f>-STOA!O19</f>
        <v>-75.489999999999995</v>
      </c>
      <c r="AC19">
        <f t="shared" si="0"/>
        <v>10.803964408146486</v>
      </c>
      <c r="AD19">
        <f t="shared" si="1"/>
        <v>312.34043923940442</v>
      </c>
      <c r="AE19">
        <f>'IDT-1'!C19</f>
        <v>0</v>
      </c>
      <c r="AF19" s="24"/>
      <c r="AG19">
        <f t="shared" si="2"/>
        <v>312.34043923940442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-35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5.7858399999999994</v>
      </c>
      <c r="E20">
        <f>GT_NG!Q20</f>
        <v>1.723963133640553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44.998253173401658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636.79549591958903</v>
      </c>
      <c r="P20" s="36">
        <v>33.43</v>
      </c>
      <c r="Q20" s="36">
        <v>9.6399999999999988</v>
      </c>
      <c r="R20" s="38">
        <v>0</v>
      </c>
      <c r="S20" s="38">
        <v>0</v>
      </c>
      <c r="T20" s="37">
        <f>SUMPRODUCT(LTA!J20:AN20,LTA!J$101:AN$101,LTA!J$104:AN$104)</f>
        <v>15.74</v>
      </c>
      <c r="U20" s="37">
        <f>SUMPRODUCT(LTA!J20:AN20,LTA!J$102:AN$102,LTA!J$104:AN$104)</f>
        <v>63.120000000000005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-364</v>
      </c>
      <c r="AA20" s="75">
        <f>STOA!I20</f>
        <v>0</v>
      </c>
      <c r="AB20" s="75">
        <f>-STOA!O20</f>
        <v>-75.489999999999995</v>
      </c>
      <c r="AC20">
        <f t="shared" si="0"/>
        <v>10.833841467586316</v>
      </c>
      <c r="AD20">
        <f t="shared" si="1"/>
        <v>325.90971075904491</v>
      </c>
      <c r="AE20">
        <f>'IDT-1'!C20</f>
        <v>0</v>
      </c>
      <c r="AF20" s="24"/>
      <c r="AG20">
        <f t="shared" si="2"/>
        <v>325.90971075904491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-35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5.7858399999999994</v>
      </c>
      <c r="E21">
        <f>GT_NG!Q21</f>
        <v>1.9780000000000002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44.998253173401658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636.67005255673303</v>
      </c>
      <c r="P21" s="36">
        <v>33.43</v>
      </c>
      <c r="Q21" s="36">
        <v>9.6399999999999988</v>
      </c>
      <c r="R21" s="38">
        <v>0</v>
      </c>
      <c r="S21" s="38">
        <v>0</v>
      </c>
      <c r="T21" s="37">
        <f>SUMPRODUCT(LTA!J21:AN21,LTA!J$101:AN$101,LTA!J$104:AN$104)</f>
        <v>16.29</v>
      </c>
      <c r="U21" s="37">
        <f>SUMPRODUCT(LTA!J21:AN21,LTA!J$102:AN$102,LTA!J$104:AN$104)</f>
        <v>63.13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-354</v>
      </c>
      <c r="AA21" s="75">
        <f>STOA!I21</f>
        <v>0</v>
      </c>
      <c r="AB21" s="75">
        <f>-STOA!O21</f>
        <v>-75.489999999999995</v>
      </c>
      <c r="AC21">
        <f t="shared" si="0"/>
        <v>10.754914075766854</v>
      </c>
      <c r="AD21">
        <f t="shared" si="1"/>
        <v>336.67723165436774</v>
      </c>
      <c r="AE21">
        <f>'IDT-1'!C21</f>
        <v>0</v>
      </c>
      <c r="AF21" s="24"/>
      <c r="AG21">
        <f t="shared" si="2"/>
        <v>336.67723165436774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-35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5.7858399999999994</v>
      </c>
      <c r="E22">
        <f>GT_NG!Q22</f>
        <v>1.9775912630195163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44.998253173401658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636.67005255673303</v>
      </c>
      <c r="P22" s="36">
        <v>33.43</v>
      </c>
      <c r="Q22" s="36">
        <v>9.6399999999999988</v>
      </c>
      <c r="R22" s="38">
        <v>0</v>
      </c>
      <c r="S22" s="38">
        <v>0</v>
      </c>
      <c r="T22" s="37">
        <f>SUMPRODUCT(LTA!J22:AN22,LTA!J$101:AN$101,LTA!J$104:AN$104)</f>
        <v>16.149999999999999</v>
      </c>
      <c r="U22" s="37">
        <f>SUMPRODUCT(LTA!J22:AN22,LTA!J$102:AN$102,LTA!J$104:AN$104)</f>
        <v>62.88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-344</v>
      </c>
      <c r="AA22" s="75">
        <f>STOA!I22</f>
        <v>0</v>
      </c>
      <c r="AB22" s="75">
        <f>-STOA!O22</f>
        <v>-75.489999999999995</v>
      </c>
      <c r="AC22">
        <f t="shared" si="0"/>
        <v>10.666923065127326</v>
      </c>
      <c r="AD22">
        <f t="shared" si="1"/>
        <v>346.37481392802681</v>
      </c>
      <c r="AE22">
        <f>'IDT-1'!C22</f>
        <v>0</v>
      </c>
      <c r="AF22" s="24"/>
      <c r="AG22">
        <f t="shared" si="2"/>
        <v>346.37481392802681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-35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5.7858399999999994</v>
      </c>
      <c r="E23">
        <f>GT_NG!Q23</f>
        <v>1.9775912630195163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44.998253173401658</v>
      </c>
      <c r="J23">
        <f>Bawana_RLNG!Q23</f>
        <v>0</v>
      </c>
      <c r="K23">
        <f>Bawana_Spot!Q23</f>
        <v>6.7503375168758435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623.44189995673298</v>
      </c>
      <c r="P23" s="36">
        <v>33.49</v>
      </c>
      <c r="Q23" s="36">
        <v>9.6399999999999988</v>
      </c>
      <c r="R23" s="38">
        <v>0</v>
      </c>
      <c r="S23" s="38">
        <v>0</v>
      </c>
      <c r="T23" s="37">
        <f>SUMPRODUCT(LTA!J23:AN23,LTA!J$101:AN$101,LTA!J$104:AN$104)</f>
        <v>16.84</v>
      </c>
      <c r="U23" s="37">
        <f>SUMPRODUCT(LTA!J23:AN23,LTA!J$102:AN$102,LTA!J$104:AN$104)</f>
        <v>60.52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-329</v>
      </c>
      <c r="AA23" s="75">
        <f>STOA!I23</f>
        <v>0</v>
      </c>
      <c r="AB23" s="75">
        <f>-STOA!O23</f>
        <v>-75.489999999999995</v>
      </c>
      <c r="AC23">
        <f t="shared" si="0"/>
        <v>10.344850686682411</v>
      </c>
      <c r="AD23">
        <f t="shared" si="1"/>
        <v>368.60907122334754</v>
      </c>
      <c r="AE23">
        <f>'IDT-1'!C23</f>
        <v>0</v>
      </c>
      <c r="AF23" s="24"/>
      <c r="AG23">
        <f t="shared" si="2"/>
        <v>368.60907122334754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5.7858399999999994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44.998253173401658</v>
      </c>
      <c r="J24">
        <f>Bawana_RLNG!Q24</f>
        <v>0</v>
      </c>
      <c r="K24">
        <f>Bawana_Spot!Q24</f>
        <v>11.250562528126405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624.76071953833855</v>
      </c>
      <c r="P24" s="36">
        <v>33.49</v>
      </c>
      <c r="Q24" s="36">
        <v>9.6399999999999988</v>
      </c>
      <c r="R24" s="38">
        <v>0</v>
      </c>
      <c r="S24" s="38">
        <v>0</v>
      </c>
      <c r="T24" s="37">
        <f>SUMPRODUCT(LTA!J24:AN24,LTA!J$101:AN$101,LTA!J$104:AN$104)</f>
        <v>16.55</v>
      </c>
      <c r="U24" s="37">
        <f>SUMPRODUCT(LTA!J24:AN24,LTA!J$102:AN$102,LTA!J$104:AN$104)</f>
        <v>60.52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-304</v>
      </c>
      <c r="AA24" s="75">
        <f>STOA!I24</f>
        <v>0</v>
      </c>
      <c r="AB24" s="75">
        <f>-STOA!O24</f>
        <v>-75.489999999999995</v>
      </c>
      <c r="AC24">
        <f t="shared" si="0"/>
        <v>10.205259740155258</v>
      </c>
      <c r="AD24">
        <f t="shared" si="1"/>
        <v>392.3001154997113</v>
      </c>
      <c r="AE24">
        <f>'IDT-1'!C24</f>
        <v>0</v>
      </c>
      <c r="AF24" s="24"/>
      <c r="AG24">
        <f t="shared" si="2"/>
        <v>392.3001154997113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-25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5.7858399999999994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44.998253173401658</v>
      </c>
      <c r="J25">
        <f>Bawana_RLNG!Q25</f>
        <v>0</v>
      </c>
      <c r="K25">
        <f>Bawana_Spot!Q25</f>
        <v>3.924344999043794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629.14177483434173</v>
      </c>
      <c r="P25" s="36">
        <v>62.7</v>
      </c>
      <c r="Q25" s="36">
        <v>9.6399999999999988</v>
      </c>
      <c r="R25" s="38">
        <v>0</v>
      </c>
      <c r="S25" s="38">
        <v>0</v>
      </c>
      <c r="T25" s="37">
        <f>SUMPRODUCT(LTA!J25:AN25,LTA!J$101:AN$101,LTA!J$104:AN$104)</f>
        <v>16.55</v>
      </c>
      <c r="U25" s="37">
        <f>SUMPRODUCT(LTA!J25:AN25,LTA!J$102:AN$102,LTA!J$104:AN$104)</f>
        <v>60.52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-325</v>
      </c>
      <c r="AA25" s="75">
        <f>STOA!I25</f>
        <v>0</v>
      </c>
      <c r="AB25" s="75">
        <f>-STOA!O25</f>
        <v>-75.489999999999995</v>
      </c>
      <c r="AC25">
        <f t="shared" si="0"/>
        <v>10.513463746497834</v>
      </c>
      <c r="AD25">
        <f t="shared" si="1"/>
        <v>436.71674926028925</v>
      </c>
      <c r="AE25">
        <f>'IDT-1'!C25</f>
        <v>0</v>
      </c>
      <c r="AF25" s="24"/>
      <c r="AG25">
        <f t="shared" si="2"/>
        <v>436.71674926028925</v>
      </c>
      <c r="AI25" s="34">
        <f>PXIL!I25</f>
        <v>0</v>
      </c>
      <c r="AJ25" s="34">
        <f>PXIL!O25</f>
        <v>0</v>
      </c>
      <c r="AK25" s="34">
        <f>RTM_IEX!I25</f>
        <v>14.46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5.7858399999999994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44.998253173401658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635.55131454623836</v>
      </c>
      <c r="P26" s="36">
        <v>62.7</v>
      </c>
      <c r="Q26" s="36">
        <v>9.6399999999999988</v>
      </c>
      <c r="R26" s="38">
        <v>0</v>
      </c>
      <c r="S26" s="38">
        <v>0</v>
      </c>
      <c r="T26" s="37">
        <f>SUMPRODUCT(LTA!J26:AN26,LTA!J$101:AN$101,LTA!J$104:AN$104)</f>
        <v>16.71</v>
      </c>
      <c r="U26" s="37">
        <f>SUMPRODUCT(LTA!J26:AN26,LTA!J$102:AN$102,LTA!J$104:AN$104)</f>
        <v>60.52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-295</v>
      </c>
      <c r="AA26" s="75">
        <f>STOA!I26</f>
        <v>0</v>
      </c>
      <c r="AB26" s="75">
        <f>-STOA!O26</f>
        <v>-75.489999999999995</v>
      </c>
      <c r="AC26">
        <f t="shared" si="0"/>
        <v>10.281548650339126</v>
      </c>
      <c r="AD26">
        <f t="shared" si="1"/>
        <v>469.59385906930089</v>
      </c>
      <c r="AE26">
        <f>'IDT-1'!C26</f>
        <v>0</v>
      </c>
      <c r="AF26" s="24"/>
      <c r="AG26">
        <f t="shared" si="2"/>
        <v>469.59385906930089</v>
      </c>
      <c r="AI26" s="34">
        <f>PXIL!I26</f>
        <v>0</v>
      </c>
      <c r="AJ26" s="34">
        <f>PXIL!O26</f>
        <v>0</v>
      </c>
      <c r="AK26" s="34">
        <f>RTM_IEX!I26</f>
        <v>14.46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5.7858399999999994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44.300000000000004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645.07852210951239</v>
      </c>
      <c r="P27" s="36">
        <v>62.7</v>
      </c>
      <c r="Q27" s="36">
        <v>9.6399999999999988</v>
      </c>
      <c r="R27" s="38">
        <v>0</v>
      </c>
      <c r="S27" s="38">
        <v>0</v>
      </c>
      <c r="T27" s="37">
        <f>SUMPRODUCT(LTA!J27:AN27,LTA!J$101:AN$101,LTA!J$104:AN$104)</f>
        <v>16.260000000000002</v>
      </c>
      <c r="U27" s="37">
        <f>SUMPRODUCT(LTA!J27:AN27,LTA!J$102:AN$102,LTA!J$104:AN$104)</f>
        <v>89.44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-227</v>
      </c>
      <c r="AA27" s="75">
        <f>STOA!I27</f>
        <v>0</v>
      </c>
      <c r="AB27" s="75">
        <f>-STOA!O27</f>
        <v>-150</v>
      </c>
      <c r="AC27">
        <f t="shared" si="0"/>
        <v>10.613254681251973</v>
      </c>
      <c r="AD27">
        <f t="shared" si="1"/>
        <v>475.59110742826044</v>
      </c>
      <c r="AE27">
        <f>'IDT-1'!C27</f>
        <v>0</v>
      </c>
      <c r="AF27" s="24"/>
      <c r="AG27">
        <f t="shared" si="2"/>
        <v>475.59110742826044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5.7858399999999994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44.300000000000004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660.00988276625128</v>
      </c>
      <c r="P28" s="36">
        <v>62.7</v>
      </c>
      <c r="Q28" s="36">
        <v>9.6399999999999988</v>
      </c>
      <c r="R28" s="38">
        <v>0</v>
      </c>
      <c r="S28" s="38">
        <v>0</v>
      </c>
      <c r="T28" s="37">
        <f>SUMPRODUCT(LTA!J28:AN28,LTA!J$101:AN$101,LTA!J$104:AN$104)</f>
        <v>15.68</v>
      </c>
      <c r="U28" s="37">
        <f>SUMPRODUCT(LTA!J28:AN28,LTA!J$102:AN$102,LTA!J$104:AN$104)</f>
        <v>108.47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-177</v>
      </c>
      <c r="AA28" s="75">
        <f>STOA!I28</f>
        <v>0</v>
      </c>
      <c r="AB28" s="75">
        <f>-STOA!O28</f>
        <v>-150</v>
      </c>
      <c r="AC28">
        <f t="shared" si="0"/>
        <v>10.554811801773017</v>
      </c>
      <c r="AD28">
        <f t="shared" si="1"/>
        <v>549.03091096447827</v>
      </c>
      <c r="AE28">
        <f>'IDT-1'!C28</f>
        <v>0</v>
      </c>
      <c r="AF28" s="24"/>
      <c r="AG28">
        <f t="shared" si="2"/>
        <v>549.03091096447827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-20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5.7858399999999994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799.74106734227621</v>
      </c>
      <c r="P29" s="36">
        <v>61.767372160299502</v>
      </c>
      <c r="Q29" s="36">
        <v>22.082539682539682</v>
      </c>
      <c r="R29" s="38">
        <v>0.27</v>
      </c>
      <c r="S29" s="38">
        <v>0</v>
      </c>
      <c r="T29" s="37">
        <f>SUMPRODUCT(LTA!J29:AN29,LTA!J$101:AN$101,LTA!J$104:AN$104)</f>
        <v>15.44</v>
      </c>
      <c r="U29" s="37">
        <f>SUMPRODUCT(LTA!J29:AN29,LTA!J$102:AN$102,LTA!J$104:AN$104)</f>
        <v>96.19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-250</v>
      </c>
      <c r="AA29" s="75">
        <f>STOA!I29</f>
        <v>0</v>
      </c>
      <c r="AB29" s="75">
        <f>-STOA!O29</f>
        <v>-150</v>
      </c>
      <c r="AC29">
        <f t="shared" si="0"/>
        <v>12.524505837831049</v>
      </c>
      <c r="AD29">
        <f t="shared" si="1"/>
        <v>592.75231334728448</v>
      </c>
      <c r="AE29">
        <f>'IDT-1'!C29</f>
        <v>0</v>
      </c>
      <c r="AF29" s="24"/>
      <c r="AG29">
        <f t="shared" si="2"/>
        <v>592.75231334728448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5.7858399999999994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814.36486764297319</v>
      </c>
      <c r="P30" s="36">
        <v>61.767372160299502</v>
      </c>
      <c r="Q30" s="36">
        <v>22.082539682539682</v>
      </c>
      <c r="R30" s="38">
        <v>0.82</v>
      </c>
      <c r="S30" s="38">
        <v>0</v>
      </c>
      <c r="T30" s="37">
        <f>SUMPRODUCT(LTA!J30:AN30,LTA!J$101:AN$101,LTA!J$104:AN$104)</f>
        <v>15.92</v>
      </c>
      <c r="U30" s="37">
        <f>SUMPRODUCT(LTA!J30:AN30,LTA!J$102:AN$102,LTA!J$104:AN$104)</f>
        <v>108.47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-225</v>
      </c>
      <c r="AA30" s="75">
        <f>STOA!I30</f>
        <v>0</v>
      </c>
      <c r="AB30" s="75">
        <f>-STOA!O30</f>
        <v>-150</v>
      </c>
      <c r="AC30">
        <f t="shared" si="0"/>
        <v>12.581255448134232</v>
      </c>
      <c r="AD30">
        <f t="shared" si="1"/>
        <v>641.62936403767822</v>
      </c>
      <c r="AE30">
        <f>'IDT-1'!C30</f>
        <v>0</v>
      </c>
      <c r="AF30" s="24"/>
      <c r="AG30">
        <f t="shared" si="2"/>
        <v>641.62936403767822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-45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5.7858399999999994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824.11882083444823</v>
      </c>
      <c r="P31" s="36">
        <v>62.699999999999996</v>
      </c>
      <c r="Q31" s="36">
        <v>22.082539682539682</v>
      </c>
      <c r="R31" s="38">
        <v>3.24</v>
      </c>
      <c r="S31" s="38">
        <v>0</v>
      </c>
      <c r="T31" s="37">
        <f>SUMPRODUCT(LTA!J31:AN31,LTA!J$101:AN$101,LTA!J$104:AN$104)</f>
        <v>15.77</v>
      </c>
      <c r="U31" s="37">
        <f>SUMPRODUCT(LTA!J31:AN31,LTA!J$102:AN$102,LTA!J$104:AN$104)</f>
        <v>108.47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-175</v>
      </c>
      <c r="AA31" s="75">
        <f>STOA!I31</f>
        <v>0</v>
      </c>
      <c r="AB31" s="75">
        <f>-STOA!O31</f>
        <v>-150</v>
      </c>
      <c r="AC31">
        <f t="shared" si="0"/>
        <v>12.478311785673881</v>
      </c>
      <c r="AD31">
        <f t="shared" si="1"/>
        <v>679.68888873131414</v>
      </c>
      <c r="AE31">
        <f>'IDT-1'!C31</f>
        <v>0</v>
      </c>
      <c r="AF31" s="24"/>
      <c r="AG31">
        <f t="shared" si="2"/>
        <v>679.68888873131414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-70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5.7858399999999994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827.01923444773058</v>
      </c>
      <c r="P32" s="36">
        <v>62.699999999999996</v>
      </c>
      <c r="Q32" s="36">
        <v>22.082539682539682</v>
      </c>
      <c r="R32" s="38">
        <v>6.160000000000001</v>
      </c>
      <c r="S32" s="38">
        <v>0</v>
      </c>
      <c r="T32" s="37">
        <f>SUMPRODUCT(LTA!J32:AN32,LTA!J$101:AN$101,LTA!J$104:AN$104)</f>
        <v>15.7</v>
      </c>
      <c r="U32" s="37">
        <f>SUMPRODUCT(LTA!J32:AN32,LTA!J$102:AN$102,LTA!J$104:AN$104)</f>
        <v>108.47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-95</v>
      </c>
      <c r="AA32" s="75">
        <f>STOA!I32</f>
        <v>0</v>
      </c>
      <c r="AB32" s="75">
        <f>-STOA!O32</f>
        <v>-150</v>
      </c>
      <c r="AC32">
        <f t="shared" si="0"/>
        <v>12.195528531505889</v>
      </c>
      <c r="AD32">
        <f t="shared" si="1"/>
        <v>744.72208559876435</v>
      </c>
      <c r="AE32">
        <f>'IDT-1'!C32</f>
        <v>-15.241</v>
      </c>
      <c r="AF32" s="24"/>
      <c r="AG32">
        <f t="shared" si="2"/>
        <v>729.48108559876437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-101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5.7858399999999994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832.52179516917499</v>
      </c>
      <c r="P33" s="36">
        <v>62.699999999999996</v>
      </c>
      <c r="Q33" s="36">
        <v>22.082539682539682</v>
      </c>
      <c r="R33" s="38">
        <v>10.130000000000001</v>
      </c>
      <c r="S33" s="38">
        <v>0</v>
      </c>
      <c r="T33" s="37">
        <f>SUMPRODUCT(LTA!J33:AN33,LTA!J$101:AN$101,LTA!J$104:AN$104)</f>
        <v>17.049999999999997</v>
      </c>
      <c r="U33" s="37">
        <f>SUMPRODUCT(LTA!J33:AN33,LTA!J$102:AN$102,LTA!J$104:AN$104)</f>
        <v>108.47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-5</v>
      </c>
      <c r="AA33" s="75">
        <f>STOA!I33</f>
        <v>0</v>
      </c>
      <c r="AB33" s="75">
        <f>-STOA!O33</f>
        <v>-150</v>
      </c>
      <c r="AC33">
        <f t="shared" si="0"/>
        <v>11.608745423574897</v>
      </c>
      <c r="AD33">
        <f t="shared" si="1"/>
        <v>836.13142942813988</v>
      </c>
      <c r="AE33">
        <f>'IDT-1'!C33</f>
        <v>-64.350999999999999</v>
      </c>
      <c r="AF33" s="24"/>
      <c r="AG33">
        <f t="shared" si="2"/>
        <v>771.78042942813988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-111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5.7858399999999994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832.52059607704791</v>
      </c>
      <c r="P34" s="36">
        <v>62.699999999999996</v>
      </c>
      <c r="Q34" s="36">
        <v>22.082539682539682</v>
      </c>
      <c r="R34" s="38">
        <v>20.797202420981844</v>
      </c>
      <c r="S34" s="38">
        <v>0</v>
      </c>
      <c r="T34" s="37">
        <f>SUMPRODUCT(LTA!J34:AN34,LTA!J$101:AN$101,LTA!J$104:AN$104)</f>
        <v>23.57</v>
      </c>
      <c r="U34" s="37">
        <f>SUMPRODUCT(LTA!J34:AN34,LTA!J$102:AN$102,LTA!J$104:AN$104)</f>
        <v>108.47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-150</v>
      </c>
      <c r="AC34">
        <f t="shared" si="0"/>
        <v>11.702280905187942</v>
      </c>
      <c r="AD34">
        <f t="shared" si="1"/>
        <v>859.22389727538166</v>
      </c>
      <c r="AE34">
        <f>'IDT-1'!C34</f>
        <v>-55</v>
      </c>
      <c r="AF34" s="24"/>
      <c r="AG34">
        <f t="shared" si="2"/>
        <v>804.22389727538166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-110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5.7858399999999994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822.43281853521478</v>
      </c>
      <c r="P35" s="36">
        <v>62.699999999999996</v>
      </c>
      <c r="Q35" s="36">
        <v>22.082539682539682</v>
      </c>
      <c r="R35" s="38">
        <v>26.289999999999996</v>
      </c>
      <c r="S35" s="38">
        <v>0</v>
      </c>
      <c r="T35" s="37">
        <f>SUMPRODUCT(LTA!J35:AN35,LTA!J$101:AN$101,LTA!J$104:AN$104)</f>
        <v>33.92</v>
      </c>
      <c r="U35" s="37">
        <f>SUMPRODUCT(LTA!J35:AN35,LTA!J$102:AN$102,LTA!J$104:AN$104)</f>
        <v>108.47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-100</v>
      </c>
      <c r="AC35">
        <f t="shared" si="0"/>
        <v>10.8950361432865</v>
      </c>
      <c r="AD35">
        <f t="shared" si="1"/>
        <v>966.78616207446817</v>
      </c>
      <c r="AE35">
        <f>'IDT-1'!C35</f>
        <v>-75</v>
      </c>
      <c r="AF35" s="24"/>
      <c r="AG35">
        <f t="shared" si="2"/>
        <v>891.78616207446817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-59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5.7858399999999994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788.02870996106401</v>
      </c>
      <c r="P36" s="36">
        <v>62.699999999999996</v>
      </c>
      <c r="Q36" s="36">
        <v>22.082539682539682</v>
      </c>
      <c r="R36" s="38">
        <v>26.3</v>
      </c>
      <c r="S36" s="38">
        <v>0</v>
      </c>
      <c r="T36" s="37">
        <f>SUMPRODUCT(LTA!J36:AN36,LTA!J$101:AN$101,LTA!J$104:AN$104)</f>
        <v>41.72</v>
      </c>
      <c r="U36" s="37">
        <f>SUMPRODUCT(LTA!J36:AN36,LTA!J$102:AN$102,LTA!J$104:AN$104)</f>
        <v>108.21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-100</v>
      </c>
      <c r="AC36">
        <f t="shared" si="0"/>
        <v>10.754173208512524</v>
      </c>
      <c r="AD36">
        <f t="shared" si="1"/>
        <v>930.07291643509132</v>
      </c>
      <c r="AE36">
        <f>'IDT-1'!C36</f>
        <v>-25</v>
      </c>
      <c r="AF36" s="24"/>
      <c r="AG36">
        <f t="shared" si="2"/>
        <v>905.07291643509132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-69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5.7858399999999994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778.08715608517775</v>
      </c>
      <c r="P37" s="36">
        <v>62.699999999999996</v>
      </c>
      <c r="Q37" s="36">
        <v>22.082539682539682</v>
      </c>
      <c r="R37" s="38">
        <v>26.3</v>
      </c>
      <c r="S37" s="38">
        <v>0</v>
      </c>
      <c r="T37" s="37">
        <f>SUMPRODUCT(LTA!J37:AN37,LTA!J$101:AN$101,LTA!J$104:AN$104)</f>
        <v>56.730000000000004</v>
      </c>
      <c r="U37" s="37">
        <f>SUMPRODUCT(LTA!J37:AN37,LTA!J$102:AN$102,LTA!J$104:AN$104)</f>
        <v>107.75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-100</v>
      </c>
      <c r="AC37">
        <f t="shared" si="0"/>
        <v>10.903009206378638</v>
      </c>
      <c r="AD37">
        <f t="shared" si="1"/>
        <v>921.53252656133884</v>
      </c>
      <c r="AE37">
        <f>'IDT-1'!C37</f>
        <v>0</v>
      </c>
      <c r="AF37" s="24"/>
      <c r="AG37">
        <f t="shared" si="2"/>
        <v>921.53252656133884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5.7858399999999994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766.63180934008051</v>
      </c>
      <c r="P38" s="36">
        <v>62.699999999999996</v>
      </c>
      <c r="Q38" s="36">
        <v>22.082539682539682</v>
      </c>
      <c r="R38" s="38">
        <v>26.3</v>
      </c>
      <c r="S38" s="38">
        <v>0</v>
      </c>
      <c r="T38" s="37">
        <f>SUMPRODUCT(LTA!J38:AN38,LTA!J$101:AN$101,LTA!J$104:AN$104)</f>
        <v>69.819999999999993</v>
      </c>
      <c r="U38" s="37">
        <f>SUMPRODUCT(LTA!J38:AN38,LTA!J$102:AN$102,LTA!J$104:AN$104)</f>
        <v>107.63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-100</v>
      </c>
      <c r="AC38">
        <f t="shared" si="0"/>
        <v>10.932674609169599</v>
      </c>
      <c r="AD38">
        <f t="shared" si="1"/>
        <v>921.01751441345061</v>
      </c>
      <c r="AE38">
        <f>'IDT-1'!C38</f>
        <v>0</v>
      </c>
      <c r="AF38" s="24"/>
      <c r="AG38">
        <f t="shared" si="2"/>
        <v>921.01751441345061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5.7858399999999994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759.99823039672719</v>
      </c>
      <c r="P39" s="36">
        <v>62.699999999999996</v>
      </c>
      <c r="Q39" s="36">
        <v>22.082539682539682</v>
      </c>
      <c r="R39" s="38">
        <v>26.3</v>
      </c>
      <c r="S39" s="38">
        <v>0</v>
      </c>
      <c r="T39" s="37">
        <f>SUMPRODUCT(LTA!J39:AN39,LTA!J$101:AN$101,LTA!J$104:AN$104)</f>
        <v>77.05</v>
      </c>
      <c r="U39" s="37">
        <f>SUMPRODUCT(LTA!J39:AN39,LTA!J$102:AN$102,LTA!J$104:AN$104)</f>
        <v>107.71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-100</v>
      </c>
      <c r="AC39">
        <f t="shared" si="0"/>
        <v>10.777404549272537</v>
      </c>
      <c r="AD39">
        <f t="shared" si="1"/>
        <v>940.84920552999426</v>
      </c>
      <c r="AE39">
        <f>'IDT-1'!C39</f>
        <v>0</v>
      </c>
      <c r="AF39" s="24"/>
      <c r="AG39">
        <f t="shared" si="2"/>
        <v>940.84920552999426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5.7858399999999994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755.05917457032808</v>
      </c>
      <c r="P40" s="36">
        <v>62.699999999999996</v>
      </c>
      <c r="Q40" s="36">
        <v>22.082539682539682</v>
      </c>
      <c r="R40" s="38">
        <v>26.3</v>
      </c>
      <c r="S40" s="38">
        <v>0</v>
      </c>
      <c r="T40" s="37">
        <f>SUMPRODUCT(LTA!J40:AN40,LTA!J$101:AN$101,LTA!J$104:AN$104)</f>
        <v>88.84</v>
      </c>
      <c r="U40" s="37">
        <f>SUMPRODUCT(LTA!J40:AN40,LTA!J$102:AN$102,LTA!J$104:AN$104)</f>
        <v>107.63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-100</v>
      </c>
      <c r="AC40">
        <f t="shared" si="0"/>
        <v>10.663119010383227</v>
      </c>
      <c r="AD40">
        <f t="shared" si="1"/>
        <v>971.54443524248461</v>
      </c>
      <c r="AE40">
        <f>'IDT-1'!C40</f>
        <v>0</v>
      </c>
      <c r="AF40" s="24"/>
      <c r="AG40">
        <f t="shared" si="2"/>
        <v>971.54443524248461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-43</v>
      </c>
      <c r="AM40" s="34">
        <f>RTM_PXI!I40</f>
        <v>0</v>
      </c>
      <c r="AN40" s="34">
        <f>RTM_PXI!O40</f>
        <v>0</v>
      </c>
      <c r="AO40" s="148">
        <f>GDAM_IEX!I40</f>
        <v>1.81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5.7858399999999994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751.83423970656213</v>
      </c>
      <c r="P41" s="36">
        <v>62.699999999999996</v>
      </c>
      <c r="Q41" s="36">
        <v>22.082539682539682</v>
      </c>
      <c r="R41" s="38">
        <v>26.3</v>
      </c>
      <c r="S41" s="38">
        <v>0</v>
      </c>
      <c r="T41" s="37">
        <f>SUMPRODUCT(LTA!J41:AN41,LTA!J$101:AN$101,LTA!J$104:AN$104)</f>
        <v>92.76</v>
      </c>
      <c r="U41" s="37">
        <f>SUMPRODUCT(LTA!J41:AN41,LTA!J$102:AN$102,LTA!J$104:AN$104)</f>
        <v>107.63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-100</v>
      </c>
      <c r="AC41">
        <f t="shared" si="0"/>
        <v>10.321413775357362</v>
      </c>
      <c r="AD41">
        <f t="shared" si="1"/>
        <v>1017.5712056137445</v>
      </c>
      <c r="AE41">
        <f>'IDT-1'!C41</f>
        <v>0</v>
      </c>
      <c r="AF41" s="24"/>
      <c r="AG41">
        <f t="shared" si="2"/>
        <v>1017.5712056137445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3.8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5.7858399999999994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751.83423970656213</v>
      </c>
      <c r="P42" s="36">
        <v>62.699999999999996</v>
      </c>
      <c r="Q42" s="36">
        <v>22.082539682539682</v>
      </c>
      <c r="R42" s="38">
        <v>26.3</v>
      </c>
      <c r="S42" s="38">
        <v>0</v>
      </c>
      <c r="T42" s="37">
        <f>SUMPRODUCT(LTA!J42:AN42,LTA!J$101:AN$101,LTA!J$104:AN$104)</f>
        <v>106.22</v>
      </c>
      <c r="U42" s="37">
        <f>SUMPRODUCT(LTA!J42:AN42,LTA!J$102:AN$102,LTA!J$104:AN$104)</f>
        <v>107.63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10.459005775357362</v>
      </c>
      <c r="AD42">
        <f t="shared" si="1"/>
        <v>1033.8136136137446</v>
      </c>
      <c r="AE42">
        <f>'IDT-1'!C42</f>
        <v>0</v>
      </c>
      <c r="AF42" s="24"/>
      <c r="AG42">
        <f t="shared" si="2"/>
        <v>1033.8136136137446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6.72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5.7858399999999994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747.73963068127284</v>
      </c>
      <c r="P43" s="36">
        <v>62.699999999999996</v>
      </c>
      <c r="Q43" s="36">
        <v>22.082539682539682</v>
      </c>
      <c r="R43" s="38">
        <v>26.3</v>
      </c>
      <c r="S43" s="38">
        <v>0</v>
      </c>
      <c r="T43" s="37">
        <f>SUMPRODUCT(LTA!J43:AN43,LTA!J$101:AN$101,LTA!J$104:AN$104)</f>
        <v>124.92999999999999</v>
      </c>
      <c r="U43" s="37">
        <f>SUMPRODUCT(LTA!J43:AN43,LTA!J$102:AN$102,LTA!J$104:AN$104)</f>
        <v>107.63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10.640323059544933</v>
      </c>
      <c r="AD43">
        <f t="shared" si="1"/>
        <v>1055.2176873042679</v>
      </c>
      <c r="AE43">
        <f>'IDT-1'!C43</f>
        <v>0</v>
      </c>
      <c r="AF43" s="24"/>
      <c r="AG43">
        <f t="shared" si="2"/>
        <v>1055.2176873042679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13.69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5.7858399999999994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734.41072090286468</v>
      </c>
      <c r="P44" s="36">
        <v>62.699999999999996</v>
      </c>
      <c r="Q44" s="36">
        <v>22.082539682539682</v>
      </c>
      <c r="R44" s="38">
        <v>26.3</v>
      </c>
      <c r="S44" s="38">
        <v>0</v>
      </c>
      <c r="T44" s="37">
        <f>SUMPRODUCT(LTA!J44:AN44,LTA!J$101:AN$101,LTA!J$104:AN$104)</f>
        <v>146.19999999999999</v>
      </c>
      <c r="U44" s="37">
        <f>SUMPRODUCT(LTA!J44:AN44,LTA!J$102:AN$102,LTA!J$104:AN$104)</f>
        <v>107.63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10.738612217406304</v>
      </c>
      <c r="AD44">
        <f t="shared" si="1"/>
        <v>1066.8204883679982</v>
      </c>
      <c r="AE44">
        <f>'IDT-1'!C44</f>
        <v>0</v>
      </c>
      <c r="AF44" s="24"/>
      <c r="AG44">
        <f t="shared" si="2"/>
        <v>1066.8204883679982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17.45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5.7858399999999994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735.97876166877688</v>
      </c>
      <c r="P45" s="36">
        <v>62.699999999999996</v>
      </c>
      <c r="Q45" s="36">
        <v>22.082539682539682</v>
      </c>
      <c r="R45" s="38">
        <v>26.3</v>
      </c>
      <c r="S45" s="38">
        <v>0</v>
      </c>
      <c r="T45" s="37">
        <f>SUMPRODUCT(LTA!J45:AN45,LTA!J$101:AN$101,LTA!J$104:AN$104)</f>
        <v>155.53000000000003</v>
      </c>
      <c r="U45" s="37">
        <f>SUMPRODUCT(LTA!J45:AN45,LTA!J$102:AN$102,LTA!J$104:AN$104)</f>
        <v>107.63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10.888787759839964</v>
      </c>
      <c r="AD45">
        <f t="shared" si="1"/>
        <v>1084.5483535914766</v>
      </c>
      <c r="AE45">
        <f>'IDT-1'!C45</f>
        <v>0</v>
      </c>
      <c r="AF45" s="24"/>
      <c r="AG45">
        <f t="shared" si="2"/>
        <v>1084.5483535914766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24.43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5.7858399999999994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735.97876166877688</v>
      </c>
      <c r="P46" s="36">
        <v>62.699999999999996</v>
      </c>
      <c r="Q46" s="36">
        <v>22.082539682539682</v>
      </c>
      <c r="R46" s="38">
        <v>26.3</v>
      </c>
      <c r="S46" s="38">
        <v>0</v>
      </c>
      <c r="T46" s="37">
        <f>SUMPRODUCT(LTA!J46:AN46,LTA!J$101:AN$101,LTA!J$104:AN$104)</f>
        <v>167.92</v>
      </c>
      <c r="U46" s="37">
        <f>SUMPRODUCT(LTA!J46:AN46,LTA!J$102:AN$102,LTA!J$104:AN$104)</f>
        <v>107.63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10.980347759839967</v>
      </c>
      <c r="AD46">
        <f t="shared" si="1"/>
        <v>1095.3567935914768</v>
      </c>
      <c r="AE46">
        <f>'IDT-1'!C46</f>
        <v>0</v>
      </c>
      <c r="AF46" s="24"/>
      <c r="AG46">
        <f t="shared" si="2"/>
        <v>1095.3567935914768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22.94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5.7858399999999994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736.330158999574</v>
      </c>
      <c r="P47" s="36">
        <v>62.699999999999996</v>
      </c>
      <c r="Q47" s="36">
        <v>22.082539682539682</v>
      </c>
      <c r="R47" s="38">
        <v>26.3</v>
      </c>
      <c r="S47" s="38">
        <v>0</v>
      </c>
      <c r="T47" s="37">
        <f>SUMPRODUCT(LTA!J47:AN47,LTA!J$101:AN$101,LTA!J$104:AN$104)</f>
        <v>165.29</v>
      </c>
      <c r="U47" s="37">
        <f>SUMPRODUCT(LTA!J47:AN47,LTA!J$102:AN$102,LTA!J$104:AN$104)</f>
        <v>105.13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-150</v>
      </c>
      <c r="AC47">
        <f t="shared" si="0"/>
        <v>12.141220115409789</v>
      </c>
      <c r="AD47">
        <f t="shared" si="1"/>
        <v>1071.7173185667041</v>
      </c>
      <c r="AE47">
        <f>'IDT-1'!C47</f>
        <v>0</v>
      </c>
      <c r="AF47" s="24"/>
      <c r="AG47">
        <f t="shared" si="2"/>
        <v>1071.7173185667041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-30</v>
      </c>
      <c r="AM47" s="34">
        <f>RTM_PXI!I47</f>
        <v>0</v>
      </c>
      <c r="AN47" s="34">
        <f>RTM_PXI!O47</f>
        <v>0</v>
      </c>
      <c r="AO47" s="148">
        <f>GDAM_IEX!I47</f>
        <v>85.24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5.7858399999999994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744.30417419957405</v>
      </c>
      <c r="P48" s="36">
        <v>62.699999999999996</v>
      </c>
      <c r="Q48" s="36">
        <v>22.082539682539682</v>
      </c>
      <c r="R48" s="38">
        <v>26.3</v>
      </c>
      <c r="S48" s="38">
        <v>0</v>
      </c>
      <c r="T48" s="37">
        <f>SUMPRODUCT(LTA!J48:AN48,LTA!J$101:AN$101,LTA!J$104:AN$104)</f>
        <v>173.41</v>
      </c>
      <c r="U48" s="37">
        <f>SUMPRODUCT(LTA!J48:AN48,LTA!J$102:AN$102,LTA!J$104:AN$104)</f>
        <v>105.13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-150</v>
      </c>
      <c r="AC48">
        <f t="shared" si="0"/>
        <v>11.537931111343115</v>
      </c>
      <c r="AD48">
        <f t="shared" si="1"/>
        <v>1060.7546227707705</v>
      </c>
      <c r="AE48">
        <f>'IDT-1'!C48</f>
        <v>0</v>
      </c>
      <c r="AF48" s="24"/>
      <c r="AG48">
        <f t="shared" si="2"/>
        <v>1060.7546227707705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27.58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5.7858399999999994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742.73613343366185</v>
      </c>
      <c r="P49" s="36">
        <v>62.699999999999996</v>
      </c>
      <c r="Q49" s="36">
        <v>22.082539682539682</v>
      </c>
      <c r="R49" s="38">
        <v>26.3</v>
      </c>
      <c r="S49" s="38">
        <v>0</v>
      </c>
      <c r="T49" s="37">
        <f>SUMPRODUCT(LTA!J49:AN49,LTA!J$101:AN$101,LTA!J$104:AN$104)</f>
        <v>172.39</v>
      </c>
      <c r="U49" s="37">
        <f>SUMPRODUCT(LTA!J49:AN49,LTA!J$102:AN$102,LTA!J$104:AN$104)</f>
        <v>105.13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-150</v>
      </c>
      <c r="AC49">
        <f t="shared" si="0"/>
        <v>11.365495568909454</v>
      </c>
      <c r="AD49">
        <f t="shared" si="1"/>
        <v>1040.3990175472925</v>
      </c>
      <c r="AE49">
        <f>'IDT-1'!C49</f>
        <v>0</v>
      </c>
      <c r="AF49" s="24"/>
      <c r="AG49">
        <f t="shared" si="2"/>
        <v>1040.3990175472925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9.64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5.7858399999999994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734.89727103366181</v>
      </c>
      <c r="P50" s="36">
        <v>62.699999999999996</v>
      </c>
      <c r="Q50" s="36">
        <v>22.082539682539682</v>
      </c>
      <c r="R50" s="38">
        <v>26.3</v>
      </c>
      <c r="S50" s="38">
        <v>0</v>
      </c>
      <c r="T50" s="37">
        <f>SUMPRODUCT(LTA!J50:AN50,LTA!J$101:AN$101,LTA!J$104:AN$104)</f>
        <v>177.57999999999998</v>
      </c>
      <c r="U50" s="37">
        <f>SUMPRODUCT(LTA!J50:AN50,LTA!J$102:AN$102,LTA!J$104:AN$104)</f>
        <v>105.13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-150</v>
      </c>
      <c r="AC50">
        <f t="shared" si="0"/>
        <v>11.178269124749452</v>
      </c>
      <c r="AD50">
        <f t="shared" si="1"/>
        <v>1018.297381591452</v>
      </c>
      <c r="AE50">
        <f>'IDT-1'!C50</f>
        <v>0</v>
      </c>
      <c r="AF50" s="24"/>
      <c r="AG50">
        <f t="shared" si="2"/>
        <v>1018.297381591452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5.7858399999999994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734.48331972399194</v>
      </c>
      <c r="P51" s="36">
        <v>62.699999999999996</v>
      </c>
      <c r="Q51" s="36">
        <v>22.082539682539682</v>
      </c>
      <c r="R51" s="38">
        <v>26.3</v>
      </c>
      <c r="S51" s="38">
        <v>0</v>
      </c>
      <c r="T51" s="37">
        <f>SUMPRODUCT(LTA!J51:AN51,LTA!J$101:AN$101,LTA!J$104:AN$104)</f>
        <v>201.53</v>
      </c>
      <c r="U51" s="37">
        <f>SUMPRODUCT(LTA!J51:AN51,LTA!J$102:AN$102,LTA!J$104:AN$104)</f>
        <v>105.13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-150</v>
      </c>
      <c r="AC51">
        <f t="shared" si="0"/>
        <v>11.780851933748224</v>
      </c>
      <c r="AD51">
        <f t="shared" si="1"/>
        <v>1089.4308474727834</v>
      </c>
      <c r="AE51">
        <f>'IDT-1'!C51</f>
        <v>0</v>
      </c>
      <c r="AF51" s="24"/>
      <c r="AG51">
        <f t="shared" si="2"/>
        <v>1089.4308474727834</v>
      </c>
      <c r="AI51" s="34">
        <f>PXIL!I51</f>
        <v>0</v>
      </c>
      <c r="AJ51" s="34">
        <f>PXIL!O51</f>
        <v>0</v>
      </c>
      <c r="AK51" s="34">
        <f>RTM_IEX!I51</f>
        <v>48.2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5.7858399999999994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734.48331972399194</v>
      </c>
      <c r="P52" s="36">
        <v>62.699999999999996</v>
      </c>
      <c r="Q52" s="36">
        <v>22.082539682539682</v>
      </c>
      <c r="R52" s="38">
        <v>26.3</v>
      </c>
      <c r="S52" s="38">
        <v>0</v>
      </c>
      <c r="T52" s="37">
        <f>SUMPRODUCT(LTA!J52:AN52,LTA!J$101:AN$101,LTA!J$104:AN$104)</f>
        <v>216.53</v>
      </c>
      <c r="U52" s="37">
        <f>SUMPRODUCT(LTA!J52:AN52,LTA!J$102:AN$102,LTA!J$104:AN$104)</f>
        <v>105.13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-150</v>
      </c>
      <c r="AC52">
        <f t="shared" si="0"/>
        <v>11.825875933748225</v>
      </c>
      <c r="AD52">
        <f t="shared" si="1"/>
        <v>1094.7458234727833</v>
      </c>
      <c r="AE52">
        <f>'IDT-1'!C52</f>
        <v>0</v>
      </c>
      <c r="AF52" s="24"/>
      <c r="AG52">
        <f t="shared" si="2"/>
        <v>1094.7458234727833</v>
      </c>
      <c r="AI52" s="34">
        <f>PXIL!I52</f>
        <v>0</v>
      </c>
      <c r="AJ52" s="34">
        <f>PXIL!O52</f>
        <v>0</v>
      </c>
      <c r="AK52" s="34">
        <f>RTM_IEX!I52</f>
        <v>38.56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5.7858399999999994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734.48331972399194</v>
      </c>
      <c r="P53" s="36">
        <v>62.699999999999996</v>
      </c>
      <c r="Q53" s="36">
        <v>22.082539682539682</v>
      </c>
      <c r="R53" s="38">
        <v>26.3</v>
      </c>
      <c r="S53" s="38">
        <v>0</v>
      </c>
      <c r="T53" s="37">
        <f>SUMPRODUCT(LTA!J53:AN53,LTA!J$101:AN$101,LTA!J$104:AN$104)</f>
        <v>240.54000000000002</v>
      </c>
      <c r="U53" s="37">
        <f>SUMPRODUCT(LTA!J53:AN53,LTA!J$102:AN$102,LTA!J$104:AN$104)</f>
        <v>105.13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-150</v>
      </c>
      <c r="AC53">
        <f t="shared" si="0"/>
        <v>11.703655933748227</v>
      </c>
      <c r="AD53">
        <f t="shared" si="1"/>
        <v>1080.3180434727835</v>
      </c>
      <c r="AE53">
        <f>'IDT-1'!C53</f>
        <v>0</v>
      </c>
      <c r="AF53" s="24"/>
      <c r="AG53">
        <f t="shared" si="2"/>
        <v>1080.3180434727835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5.7858399999999994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734.48618806019033</v>
      </c>
      <c r="P54" s="36">
        <v>62.699999999999996</v>
      </c>
      <c r="Q54" s="36">
        <v>22.082539682539682</v>
      </c>
      <c r="R54" s="38">
        <v>26.3</v>
      </c>
      <c r="S54" s="38">
        <v>0</v>
      </c>
      <c r="T54" s="37">
        <f>SUMPRODUCT(LTA!J54:AN54,LTA!J$101:AN$101,LTA!J$104:AN$104)</f>
        <v>240.31000000000003</v>
      </c>
      <c r="U54" s="37">
        <f>SUMPRODUCT(LTA!J54:AN54,LTA!J$102:AN$102,LTA!J$104:AN$104)</f>
        <v>105.13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-150</v>
      </c>
      <c r="AC54">
        <f t="shared" si="0"/>
        <v>11.701748027772291</v>
      </c>
      <c r="AD54">
        <f t="shared" si="1"/>
        <v>1080.0928197149578</v>
      </c>
      <c r="AE54">
        <f>'IDT-1'!C54</f>
        <v>0</v>
      </c>
      <c r="AF54" s="24"/>
      <c r="AG54">
        <f t="shared" si="2"/>
        <v>1080.0928197149578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5.7858399999999994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707.68973882947546</v>
      </c>
      <c r="P55" s="36">
        <v>62.699999999999996</v>
      </c>
      <c r="Q55" s="36">
        <v>22.082539682539682</v>
      </c>
      <c r="R55" s="38">
        <v>26.3</v>
      </c>
      <c r="S55" s="38">
        <v>0</v>
      </c>
      <c r="T55" s="37">
        <f>SUMPRODUCT(LTA!J55:AN55,LTA!J$101:AN$101,LTA!J$104:AN$104)</f>
        <v>235.16</v>
      </c>
      <c r="U55" s="37">
        <f>SUMPRODUCT(LTA!J55:AN55,LTA!J$102:AN$102,LTA!J$104:AN$104)</f>
        <v>105.13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-150</v>
      </c>
      <c r="AC55">
        <f t="shared" si="0"/>
        <v>11.433397854234288</v>
      </c>
      <c r="AD55">
        <f t="shared" si="1"/>
        <v>1048.4147206577811</v>
      </c>
      <c r="AE55">
        <f>'IDT-1'!C55</f>
        <v>0</v>
      </c>
      <c r="AF55" s="24"/>
      <c r="AG55">
        <f t="shared" si="2"/>
        <v>1048.4147206577811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5.7858399999999994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669.12967904944605</v>
      </c>
      <c r="P56" s="36">
        <v>62.699999999999996</v>
      </c>
      <c r="Q56" s="36">
        <v>22.082539682539682</v>
      </c>
      <c r="R56" s="38">
        <v>26.3</v>
      </c>
      <c r="S56" s="38">
        <v>0</v>
      </c>
      <c r="T56" s="37">
        <f>SUMPRODUCT(LTA!J56:AN56,LTA!J$101:AN$101,LTA!J$104:AN$104)</f>
        <v>234.99</v>
      </c>
      <c r="U56" s="37">
        <f>SUMPRODUCT(LTA!J56:AN56,LTA!J$102:AN$102,LTA!J$104:AN$104)</f>
        <v>105.13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-150</v>
      </c>
      <c r="AC56">
        <f t="shared" si="0"/>
        <v>11.108065352082042</v>
      </c>
      <c r="AD56">
        <f t="shared" si="1"/>
        <v>1010.0099933799039</v>
      </c>
      <c r="AE56">
        <f>'IDT-1'!C56</f>
        <v>0</v>
      </c>
      <c r="AF56" s="24"/>
      <c r="AG56">
        <f t="shared" si="2"/>
        <v>1010.0099933799039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5.7858399999999994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645.33935917501037</v>
      </c>
      <c r="P57" s="36">
        <v>62.699999999999996</v>
      </c>
      <c r="Q57" s="36">
        <v>22.082539682539682</v>
      </c>
      <c r="R57" s="38">
        <v>26.3</v>
      </c>
      <c r="S57" s="38">
        <v>0</v>
      </c>
      <c r="T57" s="37">
        <f>SUMPRODUCT(LTA!J57:AN57,LTA!J$101:AN$101,LTA!J$104:AN$104)</f>
        <v>237.65</v>
      </c>
      <c r="U57" s="37">
        <f>SUMPRODUCT(LTA!J57:AN57,LTA!J$102:AN$102,LTA!J$104:AN$104)</f>
        <v>105.13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-150</v>
      </c>
      <c r="AC57">
        <f t="shared" si="0"/>
        <v>10.930570665136781</v>
      </c>
      <c r="AD57">
        <f t="shared" si="1"/>
        <v>989.05716819241331</v>
      </c>
      <c r="AE57">
        <f>'IDT-1'!C57</f>
        <v>0</v>
      </c>
      <c r="AF57" s="24"/>
      <c r="AG57">
        <f t="shared" si="2"/>
        <v>989.05716819241331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5.7858399999999994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645.33935917501037</v>
      </c>
      <c r="P58" s="36">
        <v>62.699999999999996</v>
      </c>
      <c r="Q58" s="36">
        <v>22.082539682539682</v>
      </c>
      <c r="R58" s="38">
        <v>26.3</v>
      </c>
      <c r="S58" s="38">
        <v>0</v>
      </c>
      <c r="T58" s="37">
        <f>SUMPRODUCT(LTA!J58:AN58,LTA!J$101:AN$101,LTA!J$104:AN$104)</f>
        <v>235.13000000000002</v>
      </c>
      <c r="U58" s="37">
        <f>SUMPRODUCT(LTA!J58:AN58,LTA!J$102:AN$102,LTA!J$104:AN$104)</f>
        <v>105.13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-150</v>
      </c>
      <c r="AC58">
        <f t="shared" si="0"/>
        <v>10.909402665136779</v>
      </c>
      <c r="AD58">
        <f t="shared" si="1"/>
        <v>986.55833619241332</v>
      </c>
      <c r="AE58">
        <f>'IDT-1'!C58</f>
        <v>0</v>
      </c>
      <c r="AF58" s="24"/>
      <c r="AG58">
        <f t="shared" si="2"/>
        <v>986.55833619241332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5.7858399999999994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678.7676429916861</v>
      </c>
      <c r="P59" s="36">
        <v>62.699999999999996</v>
      </c>
      <c r="Q59" s="36">
        <v>22.082539682539682</v>
      </c>
      <c r="R59" s="38">
        <v>26.3</v>
      </c>
      <c r="S59" s="38">
        <v>0</v>
      </c>
      <c r="T59" s="37">
        <f>SUMPRODUCT(LTA!J59:AN59,LTA!J$101:AN$101,LTA!J$104:AN$104)</f>
        <v>226.70000000000002</v>
      </c>
      <c r="U59" s="37">
        <f>SUMPRODUCT(LTA!J59:AN59,LTA!J$102:AN$102,LTA!J$104:AN$104)</f>
        <v>105.13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-22</v>
      </c>
      <c r="AA59" s="75">
        <f>STOA!I59</f>
        <v>0</v>
      </c>
      <c r="AB59" s="75">
        <f>-STOA!O59</f>
        <v>-150</v>
      </c>
      <c r="AC59">
        <f t="shared" si="0"/>
        <v>11.305753719144416</v>
      </c>
      <c r="AD59">
        <f t="shared" si="1"/>
        <v>989.16026895508139</v>
      </c>
      <c r="AE59">
        <f>'IDT-1'!C59</f>
        <v>0</v>
      </c>
      <c r="AF59" s="24"/>
      <c r="AG59">
        <f t="shared" si="2"/>
        <v>989.16026895508139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5.7858399999999994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678.76770999548842</v>
      </c>
      <c r="P60" s="36">
        <v>62.699999999999996</v>
      </c>
      <c r="Q60" s="36">
        <v>22.082539682539682</v>
      </c>
      <c r="R60" s="38">
        <v>26.3</v>
      </c>
      <c r="S60" s="38">
        <v>0</v>
      </c>
      <c r="T60" s="37">
        <f>SUMPRODUCT(LTA!J60:AN60,LTA!J$101:AN$101,LTA!J$104:AN$104)</f>
        <v>216.8</v>
      </c>
      <c r="U60" s="37">
        <f>SUMPRODUCT(LTA!J60:AN60,LTA!J$102:AN$102,LTA!J$104:AN$104)</f>
        <v>105.13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-22</v>
      </c>
      <c r="AA60" s="75">
        <f>STOA!I60</f>
        <v>0</v>
      </c>
      <c r="AB60" s="75">
        <f>-STOA!O60</f>
        <v>-150</v>
      </c>
      <c r="AC60">
        <f t="shared" si="0"/>
        <v>11.222594281976356</v>
      </c>
      <c r="AD60">
        <f t="shared" si="1"/>
        <v>979.34349539605182</v>
      </c>
      <c r="AE60">
        <f>'IDT-1'!C60</f>
        <v>0</v>
      </c>
      <c r="AF60" s="24"/>
      <c r="AG60">
        <f t="shared" si="2"/>
        <v>979.34349539605182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5.7858399999999994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683.58765038785589</v>
      </c>
      <c r="P61" s="36">
        <v>62.699999999999996</v>
      </c>
      <c r="Q61" s="36">
        <v>22.082539682539682</v>
      </c>
      <c r="R61" s="38">
        <v>26.3</v>
      </c>
      <c r="S61" s="38">
        <v>0</v>
      </c>
      <c r="T61" s="37">
        <f>SUMPRODUCT(LTA!J61:AN61,LTA!J$101:AN$101,LTA!J$104:AN$104)</f>
        <v>205.02</v>
      </c>
      <c r="U61" s="37">
        <f>SUMPRODUCT(LTA!J61:AN61,LTA!J$102:AN$102,LTA!J$104:AN$104)</f>
        <v>105.97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-47</v>
      </c>
      <c r="AA61" s="75">
        <f>STOA!I61</f>
        <v>0</v>
      </c>
      <c r="AB61" s="75">
        <f>-STOA!O61</f>
        <v>-150</v>
      </c>
      <c r="AC61">
        <f t="shared" si="0"/>
        <v>11.382964724394469</v>
      </c>
      <c r="AD61">
        <f t="shared" si="1"/>
        <v>948.06306534600117</v>
      </c>
      <c r="AE61">
        <f>'IDT-1'!C61</f>
        <v>0</v>
      </c>
      <c r="AF61" s="24"/>
      <c r="AG61">
        <f t="shared" si="2"/>
        <v>948.06306534600117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5.7858399999999994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683.58765038785589</v>
      </c>
      <c r="P62" s="36">
        <v>62.699999999999996</v>
      </c>
      <c r="Q62" s="36">
        <v>22.082539682539682</v>
      </c>
      <c r="R62" s="38">
        <v>26.3</v>
      </c>
      <c r="S62" s="38">
        <v>0</v>
      </c>
      <c r="T62" s="37">
        <f>SUMPRODUCT(LTA!J62:AN62,LTA!J$101:AN$101,LTA!J$104:AN$104)</f>
        <v>193.74</v>
      </c>
      <c r="U62" s="37">
        <f>SUMPRODUCT(LTA!J62:AN62,LTA!J$102:AN$102,LTA!J$104:AN$104)</f>
        <v>105.97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-47</v>
      </c>
      <c r="AA62" s="75">
        <f>STOA!I62</f>
        <v>0</v>
      </c>
      <c r="AB62" s="75">
        <f>-STOA!O62</f>
        <v>-150</v>
      </c>
      <c r="AC62">
        <f t="shared" si="0"/>
        <v>11.288212724394469</v>
      </c>
      <c r="AD62">
        <f t="shared" si="1"/>
        <v>936.87781734600117</v>
      </c>
      <c r="AE62">
        <f>'IDT-1'!C62</f>
        <v>0</v>
      </c>
      <c r="AF62" s="24"/>
      <c r="AG62">
        <f t="shared" si="2"/>
        <v>936.87781734600117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5.7858399999999994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730.8093813837271</v>
      </c>
      <c r="P63" s="36">
        <v>62.699999999999996</v>
      </c>
      <c r="Q63" s="36">
        <v>22.082539682539682</v>
      </c>
      <c r="R63" s="38">
        <v>26.3</v>
      </c>
      <c r="S63" s="38">
        <v>0</v>
      </c>
      <c r="T63" s="37">
        <f>SUMPRODUCT(LTA!J63:AN63,LTA!J$101:AN$101,LTA!J$104:AN$104)</f>
        <v>178.07999999999998</v>
      </c>
      <c r="U63" s="37">
        <f>SUMPRODUCT(LTA!J63:AN63,LTA!J$102:AN$102,LTA!J$104:AN$104)</f>
        <v>105.97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-150</v>
      </c>
      <c r="AA63" s="75">
        <f>STOA!I63</f>
        <v>0</v>
      </c>
      <c r="AB63" s="75">
        <f>-STOA!O63</f>
        <v>-150</v>
      </c>
      <c r="AC63">
        <f t="shared" si="0"/>
        <v>12.87929251042336</v>
      </c>
      <c r="AD63">
        <f t="shared" si="1"/>
        <v>917.82846855584341</v>
      </c>
      <c r="AE63">
        <f>'IDT-1'!C63</f>
        <v>0</v>
      </c>
      <c r="AF63" s="24"/>
      <c r="AG63">
        <f t="shared" si="2"/>
        <v>917.82846855584341</v>
      </c>
      <c r="AI63" s="34">
        <f>PXIL!I63</f>
        <v>0</v>
      </c>
      <c r="AJ63" s="34">
        <f>PXIL!O63</f>
        <v>0</v>
      </c>
      <c r="AK63" s="34">
        <f>RTM_IEX!I63</f>
        <v>53.98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5.7858399999999994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683.49356799269265</v>
      </c>
      <c r="P64" s="36">
        <v>62.699999999999996</v>
      </c>
      <c r="Q64" s="36">
        <v>22.082539682539682</v>
      </c>
      <c r="R64" s="38">
        <v>26.3</v>
      </c>
      <c r="S64" s="38">
        <v>0</v>
      </c>
      <c r="T64" s="37">
        <f>SUMPRODUCT(LTA!J64:AN64,LTA!J$101:AN$101,LTA!J$104:AN$104)</f>
        <v>162.05000000000001</v>
      </c>
      <c r="U64" s="37">
        <f>SUMPRODUCT(LTA!J64:AN64,LTA!J$102:AN$102,LTA!J$104:AN$104)</f>
        <v>105.97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-58</v>
      </c>
      <c r="AA64" s="75">
        <f>STOA!I64</f>
        <v>0</v>
      </c>
      <c r="AB64" s="75">
        <f>-STOA!O64</f>
        <v>-150</v>
      </c>
      <c r="AC64">
        <f t="shared" si="0"/>
        <v>11.219661167248878</v>
      </c>
      <c r="AD64">
        <f t="shared" si="1"/>
        <v>906.69228650798345</v>
      </c>
      <c r="AE64">
        <f>'IDT-1'!C64</f>
        <v>0</v>
      </c>
      <c r="AF64" s="24"/>
      <c r="AG64">
        <f t="shared" si="2"/>
        <v>906.69228650798345</v>
      </c>
      <c r="AI64" s="34">
        <f>PXIL!I64</f>
        <v>0</v>
      </c>
      <c r="AJ64" s="34">
        <f>PXIL!O64</f>
        <v>0</v>
      </c>
      <c r="AK64" s="34">
        <f>RTM_IEX!I64</f>
        <v>12.53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5.7858399999999994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734.25391682627344</v>
      </c>
      <c r="P65" s="36">
        <v>62.699999999999996</v>
      </c>
      <c r="Q65" s="36">
        <v>22.082539682539682</v>
      </c>
      <c r="R65" s="38">
        <v>26.3</v>
      </c>
      <c r="S65" s="38">
        <v>0</v>
      </c>
      <c r="T65" s="37">
        <f>SUMPRODUCT(LTA!J65:AN65,LTA!J$101:AN$101,LTA!J$104:AN$104)</f>
        <v>147.37</v>
      </c>
      <c r="U65" s="37">
        <f>SUMPRODUCT(LTA!J65:AN65,LTA!J$102:AN$102,LTA!J$104:AN$104)</f>
        <v>105.97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-130</v>
      </c>
      <c r="AA65" s="75">
        <f>STOA!I65</f>
        <v>0</v>
      </c>
      <c r="AB65" s="75">
        <f>-STOA!O65</f>
        <v>-150</v>
      </c>
      <c r="AC65">
        <f t="shared" si="0"/>
        <v>12.108383453642968</v>
      </c>
      <c r="AD65">
        <f t="shared" si="1"/>
        <v>866.99391305517008</v>
      </c>
      <c r="AE65">
        <f>'IDT-1'!C65</f>
        <v>0</v>
      </c>
      <c r="AF65" s="24"/>
      <c r="AG65">
        <f t="shared" si="2"/>
        <v>866.99391305517008</v>
      </c>
      <c r="AI65" s="34">
        <f>PXIL!I65</f>
        <v>0</v>
      </c>
      <c r="AJ65" s="34">
        <f>PXIL!O65</f>
        <v>0</v>
      </c>
      <c r="AK65" s="34">
        <f>RTM_IEX!I65</f>
        <v>9.64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5.7858399999999994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734.25391682627344</v>
      </c>
      <c r="P66" s="36">
        <v>62.699999999999996</v>
      </c>
      <c r="Q66" s="36">
        <v>22.082539682539682</v>
      </c>
      <c r="R66" s="38">
        <v>26.3</v>
      </c>
      <c r="S66" s="38">
        <v>0</v>
      </c>
      <c r="T66" s="37">
        <f>SUMPRODUCT(LTA!J66:AN66,LTA!J$101:AN$101,LTA!J$104:AN$104)</f>
        <v>129.95999999999998</v>
      </c>
      <c r="U66" s="37">
        <f>SUMPRODUCT(LTA!J66:AN66,LTA!J$102:AN$102,LTA!J$104:AN$104)</f>
        <v>105.97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0</v>
      </c>
      <c r="AB66" s="75">
        <f>-STOA!O66</f>
        <v>-150</v>
      </c>
      <c r="AC66">
        <f t="shared" si="0"/>
        <v>11.919783665018524</v>
      </c>
      <c r="AD66">
        <f t="shared" si="1"/>
        <v>854.77251284379474</v>
      </c>
      <c r="AE66">
        <f>'IDT-1'!C66</f>
        <v>0</v>
      </c>
      <c r="AF66" s="24"/>
      <c r="AG66">
        <f t="shared" si="2"/>
        <v>854.77251284379474</v>
      </c>
      <c r="AI66" s="34">
        <f>PXIL!I66</f>
        <v>0</v>
      </c>
      <c r="AJ66" s="34">
        <f>PXIL!O66</f>
        <v>0</v>
      </c>
      <c r="AK66" s="34">
        <f>RTM_IEX!I66</f>
        <v>9.64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5.7858399999999994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739.23134047152507</v>
      </c>
      <c r="P67" s="36">
        <v>62.699999999999996</v>
      </c>
      <c r="Q67" s="36">
        <v>22.082539682539682</v>
      </c>
      <c r="R67" s="38">
        <v>17.329999999999998</v>
      </c>
      <c r="S67" s="38">
        <v>0</v>
      </c>
      <c r="T67" s="37">
        <f>SUMPRODUCT(LTA!J67:AN67,LTA!J$101:AN$101,LTA!J$104:AN$104)</f>
        <v>110.24</v>
      </c>
      <c r="U67" s="37">
        <f>SUMPRODUCT(LTA!J67:AN67,LTA!J$102:AN$102,LTA!J$104:AN$104)</f>
        <v>105.97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-110</v>
      </c>
      <c r="AA67" s="75">
        <f>STOA!I67</f>
        <v>0</v>
      </c>
      <c r="AB67" s="75">
        <f>-STOA!O67</f>
        <v>-150</v>
      </c>
      <c r="AC67">
        <f t="shared" si="0"/>
        <v>11.767494657765303</v>
      </c>
      <c r="AD67">
        <f t="shared" si="1"/>
        <v>866.92222549629969</v>
      </c>
      <c r="AE67">
        <f>'IDT-1'!C67</f>
        <v>0</v>
      </c>
      <c r="AF67" s="24"/>
      <c r="AG67">
        <f t="shared" si="2"/>
        <v>866.92222549629969</v>
      </c>
      <c r="AI67" s="34">
        <f>PXIL!I67</f>
        <v>0</v>
      </c>
      <c r="AJ67" s="34">
        <f>PXIL!O67</f>
        <v>0</v>
      </c>
      <c r="AK67" s="34">
        <f>RTM_IEX!I67</f>
        <v>30.35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5.7858399999999994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743.40519055152504</v>
      </c>
      <c r="P68" s="36">
        <v>62.699999999999996</v>
      </c>
      <c r="Q68" s="36">
        <v>22.082539682539682</v>
      </c>
      <c r="R68" s="38">
        <v>5.7326564673157172</v>
      </c>
      <c r="S68" s="38">
        <v>0</v>
      </c>
      <c r="T68" s="37">
        <f>SUMPRODUCT(LTA!J68:AN68,LTA!J$101:AN$101,LTA!J$104:AN$104)</f>
        <v>90.25</v>
      </c>
      <c r="U68" s="37">
        <f>SUMPRODUCT(LTA!J68:AN68,LTA!J$102:AN$102,LTA!J$104:AN$104)</f>
        <v>106.81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-85</v>
      </c>
      <c r="AA68" s="75">
        <f>STOA!I68</f>
        <v>0</v>
      </c>
      <c r="AB68" s="75">
        <f>-STOA!O68</f>
        <v>-150</v>
      </c>
      <c r="AC68">
        <f t="shared" ref="AC68:AC98" si="3">SUMIF(B68:AB68,"&gt;0")*$AC$2-SUMIF(B68:AB68,"&lt;0")*($AC$2/(1-$AC$2))+SUMIF(AI68:AR68,"&gt;0")*$AC$2-SUMIF(AI68:AR68,"&lt;0")*($AC$2/(1-$AC$2))</f>
        <v>11.257990369640527</v>
      </c>
      <c r="AD68">
        <f t="shared" ref="AD68:AD98" si="4">SUM(B68:AB68,AI68:AT68)-AC68</f>
        <v>856.98823633173993</v>
      </c>
      <c r="AE68">
        <f>'IDT-1'!C68</f>
        <v>0</v>
      </c>
      <c r="AF68" s="24"/>
      <c r="AG68">
        <f t="shared" ref="AG68:AG98" si="5">SUM(AD68:AF68)</f>
        <v>856.98823633173993</v>
      </c>
      <c r="AI68" s="34">
        <f>PXIL!I68</f>
        <v>0</v>
      </c>
      <c r="AJ68" s="34">
        <f>PXIL!O68</f>
        <v>0</v>
      </c>
      <c r="AK68" s="34">
        <f>RTM_IEX!I68</f>
        <v>11.48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5.7858399999999994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738.40453695152507</v>
      </c>
      <c r="P69" s="36">
        <v>62.699999999999996</v>
      </c>
      <c r="Q69" s="36">
        <v>22.082539682539682</v>
      </c>
      <c r="R69" s="38">
        <v>1.6526570048309175</v>
      </c>
      <c r="S69" s="38">
        <v>0</v>
      </c>
      <c r="T69" s="37">
        <f>SUMPRODUCT(LTA!J69:AN69,LTA!J$101:AN$101,LTA!J$104:AN$104)</f>
        <v>72.52</v>
      </c>
      <c r="U69" s="37">
        <f>SUMPRODUCT(LTA!J69:AN69,LTA!J$102:AN$102,LTA!J$104:AN$104)</f>
        <v>106.81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-15</v>
      </c>
      <c r="AA69" s="75">
        <f>STOA!I69</f>
        <v>0</v>
      </c>
      <c r="AB69" s="75">
        <f>-STOA!O69</f>
        <v>-150</v>
      </c>
      <c r="AC69">
        <f t="shared" si="3"/>
        <v>10.394523843173419</v>
      </c>
      <c r="AD69">
        <f t="shared" si="4"/>
        <v>895.65104979572232</v>
      </c>
      <c r="AE69">
        <f>'IDT-1'!C69</f>
        <v>-23.285</v>
      </c>
      <c r="AF69" s="24"/>
      <c r="AG69">
        <f t="shared" si="5"/>
        <v>872.36604979572235</v>
      </c>
      <c r="AI69" s="34">
        <f>PXIL!I69</f>
        <v>0</v>
      </c>
      <c r="AJ69" s="34">
        <f>PXIL!O69</f>
        <v>0</v>
      </c>
      <c r="AK69" s="34">
        <f>RTM_IEX!I69</f>
        <v>6.09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5.7858399999999994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742.690750820728</v>
      </c>
      <c r="P70" s="36">
        <v>62.699999999999996</v>
      </c>
      <c r="Q70" s="36">
        <v>22.082539682539682</v>
      </c>
      <c r="R70" s="38">
        <v>0.50264550264550256</v>
      </c>
      <c r="S70" s="38">
        <v>0</v>
      </c>
      <c r="T70" s="37">
        <f>SUMPRODUCT(LTA!J70:AN70,LTA!J$101:AN$101,LTA!J$104:AN$104)</f>
        <v>54.1</v>
      </c>
      <c r="U70" s="37">
        <f>SUMPRODUCT(LTA!J70:AN70,LTA!J$102:AN$102,LTA!J$104:AN$104)</f>
        <v>106.81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-150</v>
      </c>
      <c r="AC70">
        <f t="shared" si="3"/>
        <v>10.114124577183031</v>
      </c>
      <c r="AD70">
        <f t="shared" si="4"/>
        <v>892.6776514287302</v>
      </c>
      <c r="AE70">
        <f>'IDT-1'!C70</f>
        <v>-10</v>
      </c>
      <c r="AF70" s="24"/>
      <c r="AG70">
        <f t="shared" si="5"/>
        <v>882.6776514287302</v>
      </c>
      <c r="AI70" s="34">
        <f>PXIL!I70</f>
        <v>0</v>
      </c>
      <c r="AJ70" s="34">
        <f>PXIL!O70</f>
        <v>0</v>
      </c>
      <c r="AK70" s="34">
        <f>RTM_IEX!I70</f>
        <v>3.12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5.7858399999999994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696.12065791062582</v>
      </c>
      <c r="P71" s="36">
        <v>62.699999999999996</v>
      </c>
      <c r="Q71" s="36">
        <v>22.082539682539682</v>
      </c>
      <c r="R71" s="38">
        <v>0</v>
      </c>
      <c r="S71" s="38">
        <v>0</v>
      </c>
      <c r="T71" s="37">
        <f>SUMPRODUCT(LTA!J71:AN71,LTA!J$101:AN$101,LTA!J$104:AN$104)</f>
        <v>46.819999999999993</v>
      </c>
      <c r="U71" s="37">
        <f>SUMPRODUCT(LTA!J71:AN71,LTA!J$102:AN$102,LTA!J$104:AN$104)</f>
        <v>106.81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-150</v>
      </c>
      <c r="AC71">
        <f t="shared" si="3"/>
        <v>10.08453357451595</v>
      </c>
      <c r="AD71">
        <f t="shared" si="4"/>
        <v>889.1845040186497</v>
      </c>
      <c r="AE71">
        <f>'IDT-1'!C71</f>
        <v>-45</v>
      </c>
      <c r="AF71" s="24"/>
      <c r="AG71">
        <f t="shared" si="5"/>
        <v>844.1845040186497</v>
      </c>
      <c r="AI71" s="34">
        <f>PXIL!I71</f>
        <v>0</v>
      </c>
      <c r="AJ71" s="34">
        <f>PXIL!O71</f>
        <v>0</v>
      </c>
      <c r="AK71" s="34">
        <f>RTM_IEX!I71</f>
        <v>53.95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5.7858399999999994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710.26135779427761</v>
      </c>
      <c r="P72" s="36">
        <v>62.699999999999996</v>
      </c>
      <c r="Q72" s="36">
        <v>22.082539682539682</v>
      </c>
      <c r="R72" s="38">
        <v>0</v>
      </c>
      <c r="S72" s="38">
        <v>0</v>
      </c>
      <c r="T72" s="37">
        <f>SUMPRODUCT(LTA!J72:AN72,LTA!J$101:AN$101,LTA!J$104:AN$104)</f>
        <v>34.159999999999997</v>
      </c>
      <c r="U72" s="37">
        <f>SUMPRODUCT(LTA!J72:AN72,LTA!J$102:AN$102,LTA!J$104:AN$104)</f>
        <v>107.63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-150</v>
      </c>
      <c r="AC72">
        <f t="shared" si="3"/>
        <v>10.096383453538625</v>
      </c>
      <c r="AD72">
        <f t="shared" si="4"/>
        <v>890.58335402327873</v>
      </c>
      <c r="AE72">
        <f>'IDT-1'!C72</f>
        <v>-35</v>
      </c>
      <c r="AF72" s="24"/>
      <c r="AG72">
        <f t="shared" si="5"/>
        <v>855.58335402327873</v>
      </c>
      <c r="AI72" s="34">
        <f>PXIL!I72</f>
        <v>0</v>
      </c>
      <c r="AJ72" s="34">
        <f>PXIL!O72</f>
        <v>0</v>
      </c>
      <c r="AK72" s="34">
        <f>RTM_IEX!I72</f>
        <v>53.06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5.7858399999999994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741.3991812648062</v>
      </c>
      <c r="P73" s="36">
        <v>62.699999999999996</v>
      </c>
      <c r="Q73" s="36">
        <v>22.082539682539682</v>
      </c>
      <c r="R73" s="38">
        <v>0</v>
      </c>
      <c r="S73" s="38">
        <v>0</v>
      </c>
      <c r="T73" s="37">
        <f>SUMPRODUCT(LTA!J73:AN73,LTA!J$101:AN$101,LTA!J$104:AN$104)</f>
        <v>25.669999999999998</v>
      </c>
      <c r="U73" s="37">
        <f>SUMPRODUCT(LTA!J73:AN73,LTA!J$102:AN$102,LTA!J$104:AN$104)</f>
        <v>107.63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-150</v>
      </c>
      <c r="AC73">
        <f t="shared" si="3"/>
        <v>11.451789170691065</v>
      </c>
      <c r="AD73">
        <f t="shared" si="4"/>
        <v>1050.5857717766551</v>
      </c>
      <c r="AE73">
        <f>'IDT-1'!C73</f>
        <v>-45</v>
      </c>
      <c r="AF73" s="24"/>
      <c r="AG73">
        <f t="shared" si="5"/>
        <v>1005.5857717766551</v>
      </c>
      <c r="AI73" s="34">
        <f>PXIL!I73</f>
        <v>0</v>
      </c>
      <c r="AJ73" s="34">
        <f>PXIL!O73</f>
        <v>0</v>
      </c>
      <c r="AK73" s="34">
        <f>RTM_IEX!I73</f>
        <v>191.77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5.7858399999999994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754.11420652460595</v>
      </c>
      <c r="P74" s="36">
        <v>62.699999999999996</v>
      </c>
      <c r="Q74" s="36">
        <v>22.082539682539682</v>
      </c>
      <c r="R74" s="38">
        <v>0</v>
      </c>
      <c r="S74" s="38">
        <v>0</v>
      </c>
      <c r="T74" s="37">
        <f>SUMPRODUCT(LTA!J74:AN74,LTA!J$101:AN$101,LTA!J$104:AN$104)</f>
        <v>21.5</v>
      </c>
      <c r="U74" s="37">
        <f>SUMPRODUCT(LTA!J74:AN74,LTA!J$102:AN$102,LTA!J$104:AN$104)</f>
        <v>107.63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-150</v>
      </c>
      <c r="AC74">
        <f t="shared" si="3"/>
        <v>11.365983382873383</v>
      </c>
      <c r="AD74">
        <f t="shared" si="4"/>
        <v>1040.4566028242723</v>
      </c>
      <c r="AE74">
        <f>'IDT-1'!C74</f>
        <v>-35</v>
      </c>
      <c r="AF74" s="24"/>
      <c r="AG74">
        <f t="shared" si="5"/>
        <v>1005.4566028242723</v>
      </c>
      <c r="AI74" s="34">
        <f>PXIL!I74</f>
        <v>0</v>
      </c>
      <c r="AJ74" s="34">
        <f>PXIL!O74</f>
        <v>0</v>
      </c>
      <c r="AK74" s="34">
        <f>RTM_IEX!I74</f>
        <v>173.01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5.7858399999999994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762.01007860887205</v>
      </c>
      <c r="P75" s="36">
        <v>62.699999999999996</v>
      </c>
      <c r="Q75" s="36">
        <v>22.082539682539682</v>
      </c>
      <c r="R75" s="38">
        <v>0</v>
      </c>
      <c r="S75" s="38">
        <v>0</v>
      </c>
      <c r="T75" s="37">
        <f>SUMPRODUCT(LTA!J75:AN75,LTA!J$101:AN$101,LTA!J$104:AN$104)</f>
        <v>24.31</v>
      </c>
      <c r="U75" s="37">
        <f>SUMPRODUCT(LTA!J75:AN75,LTA!J$102:AN$102,LTA!J$104:AN$104)</f>
        <v>107.67999999999999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-150</v>
      </c>
      <c r="AC75">
        <f t="shared" si="3"/>
        <v>10.879252708381218</v>
      </c>
      <c r="AD75">
        <f t="shared" si="4"/>
        <v>982.99920558303052</v>
      </c>
      <c r="AE75">
        <f>'IDT-1'!C75</f>
        <v>-30</v>
      </c>
      <c r="AF75" s="24"/>
      <c r="AG75">
        <f t="shared" si="5"/>
        <v>952.99920558303052</v>
      </c>
      <c r="AI75" s="34">
        <f>PXIL!I75</f>
        <v>0</v>
      </c>
      <c r="AJ75" s="34">
        <f>PXIL!O75</f>
        <v>0</v>
      </c>
      <c r="AK75" s="34">
        <f>RTM_IEX!I75</f>
        <v>104.31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5.7858399999999994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762.97720268294609</v>
      </c>
      <c r="P76" s="36">
        <v>62.699999999999996</v>
      </c>
      <c r="Q76" s="36">
        <v>22.082539682539682</v>
      </c>
      <c r="R76" s="38">
        <v>0</v>
      </c>
      <c r="S76" s="38">
        <v>0</v>
      </c>
      <c r="T76" s="37">
        <f>SUMPRODUCT(LTA!J76:AN76,LTA!J$101:AN$101,LTA!J$104:AN$104)</f>
        <v>25.34</v>
      </c>
      <c r="U76" s="37">
        <f>SUMPRODUCT(LTA!J76:AN76,LTA!J$102:AN$102,LTA!J$104:AN$104)</f>
        <v>107.77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-150</v>
      </c>
      <c r="AC76">
        <f t="shared" si="3"/>
        <v>10.869736550603442</v>
      </c>
      <c r="AD76">
        <f t="shared" si="4"/>
        <v>981.87584581488261</v>
      </c>
      <c r="AE76">
        <f>'IDT-1'!C76</f>
        <v>-30</v>
      </c>
      <c r="AF76" s="24"/>
      <c r="AG76">
        <f t="shared" si="5"/>
        <v>951.87584581488261</v>
      </c>
      <c r="AI76" s="34">
        <f>PXIL!I76</f>
        <v>0</v>
      </c>
      <c r="AJ76" s="34">
        <f>PXIL!O76</f>
        <v>0</v>
      </c>
      <c r="AK76" s="34">
        <f>RTM_IEX!I76</f>
        <v>101.09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5.7858399999999994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758.70393022462099</v>
      </c>
      <c r="P77" s="36">
        <v>62.699999999999996</v>
      </c>
      <c r="Q77" s="36">
        <v>22.082539682539682</v>
      </c>
      <c r="R77" s="38">
        <v>0</v>
      </c>
      <c r="S77" s="38">
        <v>0</v>
      </c>
      <c r="T77" s="37">
        <f>SUMPRODUCT(LTA!J77:AN77,LTA!J$101:AN$101,LTA!J$104:AN$104)</f>
        <v>18.559999999999999</v>
      </c>
      <c r="U77" s="37">
        <f>SUMPRODUCT(LTA!J77:AN77,LTA!J$102:AN$102,LTA!J$104:AN$104)</f>
        <v>107.97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-150</v>
      </c>
      <c r="AC77">
        <f t="shared" si="3"/>
        <v>10.646269061953509</v>
      </c>
      <c r="AD77">
        <f t="shared" si="4"/>
        <v>955.49604084520718</v>
      </c>
      <c r="AE77">
        <f>'IDT-1'!C77</f>
        <v>-35</v>
      </c>
      <c r="AF77" s="24"/>
      <c r="AG77">
        <f t="shared" si="5"/>
        <v>920.49604084520718</v>
      </c>
      <c r="AI77" s="34">
        <f>PXIL!I77</f>
        <v>0</v>
      </c>
      <c r="AJ77" s="34">
        <f>PXIL!O77</f>
        <v>0</v>
      </c>
      <c r="AK77" s="34">
        <f>RTM_IEX!I77</f>
        <v>85.34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5.7858399999999994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748.99173718493626</v>
      </c>
      <c r="P78" s="36">
        <v>62.699999999999996</v>
      </c>
      <c r="Q78" s="36">
        <v>22.082539682539682</v>
      </c>
      <c r="R78" s="38">
        <v>0</v>
      </c>
      <c r="S78" s="38">
        <v>0</v>
      </c>
      <c r="T78" s="37">
        <f>SUMPRODUCT(LTA!J78:AN78,LTA!J$101:AN$101,LTA!J$104:AN$104)</f>
        <v>19.29</v>
      </c>
      <c r="U78" s="37">
        <f>SUMPRODUCT(LTA!J78:AN78,LTA!J$102:AN$102,LTA!J$104:AN$104)</f>
        <v>108.42999999999999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-150</v>
      </c>
      <c r="AC78">
        <f t="shared" si="3"/>
        <v>10.631466640420157</v>
      </c>
      <c r="AD78">
        <f t="shared" si="4"/>
        <v>953.7486502270558</v>
      </c>
      <c r="AE78">
        <f>'IDT-1'!C78</f>
        <v>-45</v>
      </c>
      <c r="AF78" s="24"/>
      <c r="AG78">
        <f t="shared" si="5"/>
        <v>908.7486502270558</v>
      </c>
      <c r="AI78" s="34">
        <f>PXIL!I78</f>
        <v>0</v>
      </c>
      <c r="AJ78" s="34">
        <f>PXIL!O78</f>
        <v>0</v>
      </c>
      <c r="AK78" s="34">
        <f>RTM_IEX!I78</f>
        <v>92.1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5.7858399999999994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717.73650198078701</v>
      </c>
      <c r="P79" s="36">
        <v>62.699999999999996</v>
      </c>
      <c r="Q79" s="36">
        <v>22.082539682539682</v>
      </c>
      <c r="R79" s="38">
        <v>0</v>
      </c>
      <c r="S79" s="38">
        <v>0</v>
      </c>
      <c r="T79" s="37">
        <f>SUMPRODUCT(LTA!J79:AN79,LTA!J$101:AN$101,LTA!J$104:AN$104)</f>
        <v>20.13</v>
      </c>
      <c r="U79" s="37">
        <f>SUMPRODUCT(LTA!J79:AN79,LTA!J$102:AN$102,LTA!J$104:AN$104)</f>
        <v>109.25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-150</v>
      </c>
      <c r="AC79">
        <f t="shared" si="3"/>
        <v>10.062742664705304</v>
      </c>
      <c r="AD79">
        <f t="shared" si="4"/>
        <v>886.6121389986215</v>
      </c>
      <c r="AE79">
        <f>'IDT-1'!C79</f>
        <v>-35</v>
      </c>
      <c r="AF79" s="24"/>
      <c r="AG79">
        <f t="shared" si="5"/>
        <v>851.6121389986215</v>
      </c>
      <c r="AI79" s="34">
        <f>PXIL!I79</f>
        <v>0</v>
      </c>
      <c r="AJ79" s="34">
        <f>PXIL!O79</f>
        <v>0</v>
      </c>
      <c r="AK79" s="34">
        <f>RTM_IEX!I79</f>
        <v>53.99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5.7858399999999994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706.43350278518301</v>
      </c>
      <c r="P80" s="36">
        <v>62.699999999999996</v>
      </c>
      <c r="Q80" s="36">
        <v>22.082539682539682</v>
      </c>
      <c r="R80" s="38">
        <v>0</v>
      </c>
      <c r="S80" s="38">
        <v>0</v>
      </c>
      <c r="T80" s="37">
        <f>SUMPRODUCT(LTA!J80:AN80,LTA!J$101:AN$101,LTA!J$104:AN$104)</f>
        <v>20.8</v>
      </c>
      <c r="U80" s="37">
        <f>SUMPRODUCT(LTA!J80:AN80,LTA!J$102:AN$102,LTA!J$104:AN$104)</f>
        <v>109.96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-150</v>
      </c>
      <c r="AC80">
        <f t="shared" si="3"/>
        <v>9.8110534714622304</v>
      </c>
      <c r="AD80">
        <f t="shared" si="4"/>
        <v>856.90082899626054</v>
      </c>
      <c r="AE80">
        <f>'IDT-1'!C80</f>
        <v>-15</v>
      </c>
      <c r="AF80" s="24"/>
      <c r="AG80">
        <f t="shared" si="5"/>
        <v>841.90082899626054</v>
      </c>
      <c r="AI80" s="34">
        <f>PXIL!I80</f>
        <v>0</v>
      </c>
      <c r="AJ80" s="34">
        <f>PXIL!O80</f>
        <v>0</v>
      </c>
      <c r="AK80" s="34">
        <f>RTM_IEX!I80</f>
        <v>33.950000000000003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5.7858399999999994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695.16003999920531</v>
      </c>
      <c r="P81" s="36">
        <v>62.699999999999996</v>
      </c>
      <c r="Q81" s="36">
        <v>22.082539682539682</v>
      </c>
      <c r="R81" s="38">
        <v>0</v>
      </c>
      <c r="S81" s="38">
        <v>0</v>
      </c>
      <c r="T81" s="37">
        <f>SUMPRODUCT(LTA!J81:AN81,LTA!J$101:AN$101,LTA!J$104:AN$104)</f>
        <v>24.31</v>
      </c>
      <c r="U81" s="37">
        <f>SUMPRODUCT(LTA!J81:AN81,LTA!J$102:AN$102,LTA!J$104:AN$104)</f>
        <v>110.75999999999999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-150</v>
      </c>
      <c r="AC81">
        <f t="shared" si="3"/>
        <v>9.725596384060017</v>
      </c>
      <c r="AD81">
        <f t="shared" si="4"/>
        <v>846.81282329768499</v>
      </c>
      <c r="AE81">
        <f>'IDT-1'!C81</f>
        <v>-20</v>
      </c>
      <c r="AF81" s="24"/>
      <c r="AG81">
        <f t="shared" si="5"/>
        <v>826.81282329768499</v>
      </c>
      <c r="AI81" s="34">
        <f>PXIL!I81</f>
        <v>0</v>
      </c>
      <c r="AJ81" s="34">
        <f>PXIL!O81</f>
        <v>0</v>
      </c>
      <c r="AK81" s="34">
        <f>RTM_IEX!I81</f>
        <v>30.74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5.7858399999999994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683.37017222708585</v>
      </c>
      <c r="P82" s="36">
        <v>62.699999999999996</v>
      </c>
      <c r="Q82" s="36">
        <v>22.082539682539682</v>
      </c>
      <c r="R82" s="38">
        <v>0</v>
      </c>
      <c r="S82" s="38">
        <v>0</v>
      </c>
      <c r="T82" s="37">
        <f>SUMPRODUCT(LTA!J82:AN82,LTA!J$101:AN$101,LTA!J$104:AN$104)</f>
        <v>25.34</v>
      </c>
      <c r="U82" s="37">
        <f>SUMPRODUCT(LTA!J82:AN82,LTA!J$102:AN$102,LTA!J$104:AN$104)</f>
        <v>111.7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-150</v>
      </c>
      <c r="AC82">
        <f t="shared" si="3"/>
        <v>9.6856974947742138</v>
      </c>
      <c r="AD82">
        <f t="shared" si="4"/>
        <v>842.10285441485155</v>
      </c>
      <c r="AE82">
        <f>'IDT-1'!C82</f>
        <v>-40</v>
      </c>
      <c r="AF82" s="24"/>
      <c r="AG82">
        <f t="shared" si="5"/>
        <v>802.10285441485155</v>
      </c>
      <c r="AI82" s="34">
        <f>PXIL!I82</f>
        <v>0</v>
      </c>
      <c r="AJ82" s="34">
        <f>PXIL!O82</f>
        <v>0</v>
      </c>
      <c r="AK82" s="34">
        <f>RTM_IEX!I82</f>
        <v>35.81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5.7858399999999994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680.93670554569758</v>
      </c>
      <c r="P83" s="36">
        <v>62.699999999999996</v>
      </c>
      <c r="Q83" s="36">
        <v>22.082539682539682</v>
      </c>
      <c r="R83" s="38">
        <v>0</v>
      </c>
      <c r="S83" s="38">
        <v>0</v>
      </c>
      <c r="T83" s="37">
        <f>SUMPRODUCT(LTA!J83:AN83,LTA!J$101:AN$101,LTA!J$104:AN$104)</f>
        <v>27.21</v>
      </c>
      <c r="U83" s="37">
        <f>SUMPRODUCT(LTA!J83:AN83,LTA!J$102:AN$102,LTA!J$104:AN$104)</f>
        <v>111.73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-50</v>
      </c>
      <c r="AC83">
        <f t="shared" si="3"/>
        <v>8.4760926021616463</v>
      </c>
      <c r="AD83">
        <f t="shared" si="4"/>
        <v>900.15899262607581</v>
      </c>
      <c r="AE83">
        <f>'IDT-1'!C83</f>
        <v>-95</v>
      </c>
      <c r="AF83" s="24"/>
      <c r="AG83">
        <f t="shared" si="5"/>
        <v>805.15899262607581</v>
      </c>
      <c r="AI83" s="34">
        <f>PXIL!I83</f>
        <v>0</v>
      </c>
      <c r="AJ83" s="34">
        <f>PXIL!O83</f>
        <v>0</v>
      </c>
      <c r="AK83" s="34">
        <f>RTM_IEX!I83</f>
        <v>3.19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5.7858399999999994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677.22661658569757</v>
      </c>
      <c r="P84" s="36">
        <v>62.699999999999996</v>
      </c>
      <c r="Q84" s="36">
        <v>22.082539682539682</v>
      </c>
      <c r="R84" s="38">
        <v>0</v>
      </c>
      <c r="S84" s="38">
        <v>0</v>
      </c>
      <c r="T84" s="37">
        <f>SUMPRODUCT(LTA!J84:AN84,LTA!J$101:AN$101,LTA!J$104:AN$104)</f>
        <v>28.51</v>
      </c>
      <c r="U84" s="37">
        <f>SUMPRODUCT(LTA!J84:AN84,LTA!J$102:AN$102,LTA!J$104:AN$104)</f>
        <v>111.91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-50</v>
      </c>
      <c r="AC84">
        <f t="shared" si="3"/>
        <v>8.4933118548976445</v>
      </c>
      <c r="AD84">
        <f t="shared" si="4"/>
        <v>902.19168441333966</v>
      </c>
      <c r="AE84">
        <f>'IDT-1'!C84</f>
        <v>-110</v>
      </c>
      <c r="AF84" s="24"/>
      <c r="AG84">
        <f t="shared" si="5"/>
        <v>792.19168441333966</v>
      </c>
      <c r="AI84" s="34">
        <f>PXIL!I84</f>
        <v>0</v>
      </c>
      <c r="AJ84" s="34">
        <f>PXIL!O84</f>
        <v>0</v>
      </c>
      <c r="AK84" s="34">
        <f>RTM_IEX!I84</f>
        <v>7.47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5.7858399999999994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677.06981250910633</v>
      </c>
      <c r="P85" s="36">
        <v>62.699999999999996</v>
      </c>
      <c r="Q85" s="36">
        <v>22.082539682539682</v>
      </c>
      <c r="R85" s="38">
        <v>0</v>
      </c>
      <c r="S85" s="38">
        <v>0</v>
      </c>
      <c r="T85" s="37">
        <f>SUMPRODUCT(LTA!J85:AN85,LTA!J$101:AN$101,LTA!J$104:AN$104)</f>
        <v>34.880000000000003</v>
      </c>
      <c r="U85" s="37">
        <f>SUMPRODUCT(LTA!J85:AN85,LTA!J$102:AN$102,LTA!J$104:AN$104)</f>
        <v>117.91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-20</v>
      </c>
      <c r="AA85" s="75">
        <f>STOA!I85</f>
        <v>0</v>
      </c>
      <c r="AB85" s="75">
        <f>-STOA!O85</f>
        <v>-50</v>
      </c>
      <c r="AC85">
        <f t="shared" si="3"/>
        <v>8.8472258551520611</v>
      </c>
      <c r="AD85">
        <f t="shared" si="4"/>
        <v>903.80096633649407</v>
      </c>
      <c r="AE85">
        <f>'IDT-1'!C85</f>
        <v>-116.001</v>
      </c>
      <c r="AF85" s="24"/>
      <c r="AG85">
        <f t="shared" si="5"/>
        <v>787.79996633649409</v>
      </c>
      <c r="AI85" s="34">
        <f>PXIL!I85</f>
        <v>0</v>
      </c>
      <c r="AJ85" s="34">
        <f>PXIL!O85</f>
        <v>0</v>
      </c>
      <c r="AK85" s="34">
        <f>RTM_IEX!I85</f>
        <v>17.22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5.7858399999999994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653.85664787122266</v>
      </c>
      <c r="P86" s="36">
        <v>62.699999999999996</v>
      </c>
      <c r="Q86" s="36">
        <v>22.082539682539682</v>
      </c>
      <c r="R86" s="38">
        <v>0</v>
      </c>
      <c r="S86" s="38">
        <v>0</v>
      </c>
      <c r="T86" s="37">
        <f>SUMPRODUCT(LTA!J86:AN86,LTA!J$101:AN$101,LTA!J$104:AN$104)</f>
        <v>35.54</v>
      </c>
      <c r="U86" s="37">
        <f>SUMPRODUCT(LTA!J86:AN86,LTA!J$102:AN$102,LTA!J$104:AN$104)</f>
        <v>117.75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-50</v>
      </c>
      <c r="AC86">
        <f t="shared" si="3"/>
        <v>8.3423641176960572</v>
      </c>
      <c r="AD86">
        <f t="shared" si="4"/>
        <v>884.37266343606632</v>
      </c>
      <c r="AE86">
        <f>'IDT-1'!C86</f>
        <v>-79</v>
      </c>
      <c r="AF86" s="24"/>
      <c r="AG86">
        <f t="shared" si="5"/>
        <v>805.37266343606632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5.7858399999999994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45.37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618.77447535554211</v>
      </c>
      <c r="P87" s="36">
        <v>62.699999999999996</v>
      </c>
      <c r="Q87" s="36">
        <v>22.082539682539682</v>
      </c>
      <c r="R87" s="38">
        <v>0</v>
      </c>
      <c r="S87" s="38">
        <v>0</v>
      </c>
      <c r="T87" s="37">
        <f>SUMPRODUCT(LTA!J87:AN87,LTA!J$101:AN$101,LTA!J$104:AN$104)</f>
        <v>36.22</v>
      </c>
      <c r="U87" s="37">
        <f>SUMPRODUCT(LTA!J87:AN87,LTA!J$102:AN$102,LTA!J$104:AN$104)</f>
        <v>117.65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</v>
      </c>
      <c r="AA87" s="75">
        <f>STOA!I87</f>
        <v>0</v>
      </c>
      <c r="AB87" s="75">
        <f>-STOA!O87</f>
        <v>-50</v>
      </c>
      <c r="AC87">
        <f t="shared" si="3"/>
        <v>8.0725961840141185</v>
      </c>
      <c r="AD87">
        <f t="shared" si="4"/>
        <v>848.51025885406773</v>
      </c>
      <c r="AE87">
        <f>'IDT-1'!C87</f>
        <v>-62</v>
      </c>
      <c r="AF87" s="24"/>
      <c r="AG87">
        <f t="shared" si="5"/>
        <v>786.51025885406773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5.7858399999999994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45.37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623.59455684456839</v>
      </c>
      <c r="P88" s="36">
        <v>62.699999999999996</v>
      </c>
      <c r="Q88" s="36">
        <v>22.082539682539682</v>
      </c>
      <c r="R88" s="38">
        <v>0</v>
      </c>
      <c r="S88" s="38">
        <v>0</v>
      </c>
      <c r="T88" s="37">
        <f>SUMPRODUCT(LTA!J88:AN88,LTA!J$101:AN$101,LTA!J$104:AN$104)</f>
        <v>37.39</v>
      </c>
      <c r="U88" s="37">
        <f>SUMPRODUCT(LTA!J88:AN88,LTA!J$102:AN$102,LTA!J$104:AN$104)</f>
        <v>117.62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-50</v>
      </c>
      <c r="AC88">
        <f t="shared" si="3"/>
        <v>8.1057185530721618</v>
      </c>
      <c r="AD88">
        <f t="shared" si="4"/>
        <v>856.437217974036</v>
      </c>
      <c r="AE88">
        <f>'IDT-1'!C88</f>
        <v>-72</v>
      </c>
      <c r="AF88" s="24"/>
      <c r="AG88">
        <f t="shared" si="5"/>
        <v>784.437217974036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5.7858399999999994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45.37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627.51649817935288</v>
      </c>
      <c r="P89" s="36">
        <v>62.699999999999996</v>
      </c>
      <c r="Q89" s="36">
        <v>22.082539682539682</v>
      </c>
      <c r="R89" s="38">
        <v>0</v>
      </c>
      <c r="S89" s="38">
        <v>0</v>
      </c>
      <c r="T89" s="37">
        <f>SUMPRODUCT(LTA!J89:AN89,LTA!J$101:AN$101,LTA!J$104:AN$104)</f>
        <v>38.369999999999997</v>
      </c>
      <c r="U89" s="37">
        <f>SUMPRODUCT(LTA!J89:AN89,LTA!J$102:AN$102,LTA!J$104:AN$104)</f>
        <v>117.61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-50</v>
      </c>
      <c r="AC89">
        <f t="shared" si="3"/>
        <v>8.1468108602843508</v>
      </c>
      <c r="AD89">
        <f t="shared" si="4"/>
        <v>861.28806700160828</v>
      </c>
      <c r="AE89">
        <f>'IDT-1'!C89</f>
        <v>-82</v>
      </c>
      <c r="AF89" s="24"/>
      <c r="AG89">
        <f t="shared" si="5"/>
        <v>779.28806700160828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5.7858399999999994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45.37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617.89620408135306</v>
      </c>
      <c r="P90" s="36">
        <v>62.699999999999996</v>
      </c>
      <c r="Q90" s="36">
        <v>22.082539682539682</v>
      </c>
      <c r="R90" s="38">
        <v>0</v>
      </c>
      <c r="S90" s="38">
        <v>0</v>
      </c>
      <c r="T90" s="37">
        <f>SUMPRODUCT(LTA!J90:AN90,LTA!J$101:AN$101,LTA!J$104:AN$104)</f>
        <v>38.49</v>
      </c>
      <c r="U90" s="37">
        <f>SUMPRODUCT(LTA!J90:AN90,LTA!J$102:AN$102,LTA!J$104:AN$104)</f>
        <v>117.61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-50</v>
      </c>
      <c r="AC90">
        <f t="shared" si="3"/>
        <v>8.0670083898611527</v>
      </c>
      <c r="AD90">
        <f t="shared" si="4"/>
        <v>851.86757537403173</v>
      </c>
      <c r="AE90">
        <f>'IDT-1'!C90</f>
        <v>-77</v>
      </c>
      <c r="AF90" s="24"/>
      <c r="AG90">
        <f t="shared" si="5"/>
        <v>774.86757537403173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5.7858399999999994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45.37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549.17255661621789</v>
      </c>
      <c r="P91" s="36">
        <v>62.699999999999996</v>
      </c>
      <c r="Q91" s="36">
        <v>22.082539682539682</v>
      </c>
      <c r="R91" s="38">
        <v>0</v>
      </c>
      <c r="S91" s="38">
        <v>0</v>
      </c>
      <c r="T91" s="37">
        <f>SUMPRODUCT(LTA!J91:AN91,LTA!J$101:AN$101,LTA!J$104:AN$104)</f>
        <v>26.5</v>
      </c>
      <c r="U91" s="37">
        <f>SUMPRODUCT(LTA!J91:AN91,LTA!J$102:AN$102,LTA!J$104:AN$104)</f>
        <v>112.6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-20</v>
      </c>
      <c r="AA91" s="75">
        <f>STOA!I91</f>
        <v>0</v>
      </c>
      <c r="AB91" s="75">
        <f>-STOA!O91</f>
        <v>-75.489999999999995</v>
      </c>
      <c r="AC91">
        <f t="shared" si="3"/>
        <v>7.7322827160592205</v>
      </c>
      <c r="AD91">
        <f t="shared" si="4"/>
        <v>720.98865358269848</v>
      </c>
      <c r="AE91">
        <f>'IDT-1'!C91</f>
        <v>0</v>
      </c>
      <c r="AF91" s="24"/>
      <c r="AG91">
        <f t="shared" si="5"/>
        <v>720.98865358269848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5.7858399999999994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45.37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545.13738804513446</v>
      </c>
      <c r="P92" s="36">
        <v>62.699999999999996</v>
      </c>
      <c r="Q92" s="36">
        <v>22.082539682539682</v>
      </c>
      <c r="R92" s="38">
        <v>0</v>
      </c>
      <c r="S92" s="38">
        <v>0</v>
      </c>
      <c r="T92" s="37">
        <f>SUMPRODUCT(LTA!J92:AN92,LTA!J$101:AN$101,LTA!J$104:AN$104)</f>
        <v>26.08</v>
      </c>
      <c r="U92" s="37">
        <f>SUMPRODUCT(LTA!J92:AN92,LTA!J$102:AN$102,LTA!J$104:AN$104)</f>
        <v>112.38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-75.489999999999995</v>
      </c>
      <c r="AC92">
        <f t="shared" si="3"/>
        <v>7.5235881455643394</v>
      </c>
      <c r="AD92">
        <f t="shared" si="4"/>
        <v>736.52217958210997</v>
      </c>
      <c r="AE92">
        <f>'IDT-1'!C92</f>
        <v>-40</v>
      </c>
      <c r="AF92" s="24"/>
      <c r="AG92">
        <f t="shared" si="5"/>
        <v>696.52217958210997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5.7858399999999994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45.37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545.13752794679692</v>
      </c>
      <c r="P93" s="36">
        <v>62.699999999999996</v>
      </c>
      <c r="Q93" s="36">
        <v>22.082539682539682</v>
      </c>
      <c r="R93" s="38">
        <v>0</v>
      </c>
      <c r="S93" s="38">
        <v>0</v>
      </c>
      <c r="T93" s="37">
        <f>SUMPRODUCT(LTA!J93:AN93,LTA!J$101:AN$101,LTA!J$104:AN$104)</f>
        <v>24.81</v>
      </c>
      <c r="U93" s="37">
        <f>SUMPRODUCT(LTA!J93:AN93,LTA!J$102:AN$102,LTA!J$104:AN$104)</f>
        <v>112.44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-30</v>
      </c>
      <c r="AA93" s="75">
        <f>STOA!I93</f>
        <v>0</v>
      </c>
      <c r="AB93" s="75">
        <f>-STOA!O93</f>
        <v>-75.489999999999995</v>
      </c>
      <c r="AC93">
        <f t="shared" si="3"/>
        <v>7.7675600524849742</v>
      </c>
      <c r="AD93">
        <f t="shared" si="4"/>
        <v>705.06834757685158</v>
      </c>
      <c r="AE93">
        <f>'IDT-1'!C93</f>
        <v>-37</v>
      </c>
      <c r="AF93" s="24"/>
      <c r="AG93">
        <f t="shared" si="5"/>
        <v>668.06834757685158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5.7858399999999994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45.37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545.35330243612134</v>
      </c>
      <c r="P94" s="36">
        <v>62.699999999999996</v>
      </c>
      <c r="Q94" s="36">
        <v>22.0832480141218</v>
      </c>
      <c r="R94" s="38">
        <v>0</v>
      </c>
      <c r="S94" s="38">
        <v>0</v>
      </c>
      <c r="T94" s="37">
        <f>SUMPRODUCT(LTA!J94:AN94,LTA!J$101:AN$101,LTA!J$104:AN$104)</f>
        <v>23.37</v>
      </c>
      <c r="U94" s="37">
        <f>SUMPRODUCT(LTA!J94:AN94,LTA!J$102:AN$102,LTA!J$104:AN$104)</f>
        <v>112.3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-95</v>
      </c>
      <c r="AA94" s="75">
        <f>STOA!I94</f>
        <v>0</v>
      </c>
      <c r="AB94" s="75">
        <f>-STOA!O94</f>
        <v>-75.489999999999995</v>
      </c>
      <c r="AC94">
        <f t="shared" si="3"/>
        <v>8.3067317602983781</v>
      </c>
      <c r="AD94">
        <f t="shared" si="4"/>
        <v>638.16565868994473</v>
      </c>
      <c r="AE94">
        <f>'IDT-1'!C94</f>
        <v>0</v>
      </c>
      <c r="AF94" s="24"/>
      <c r="AG94">
        <f t="shared" si="5"/>
        <v>638.16565868994473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5.7858399999999994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45.37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553.46243661606411</v>
      </c>
      <c r="P95" s="36">
        <v>62.699999999999996</v>
      </c>
      <c r="Q95" s="36">
        <v>10.601876106194689</v>
      </c>
      <c r="R95" s="38">
        <v>0</v>
      </c>
      <c r="S95" s="38">
        <v>0</v>
      </c>
      <c r="T95" s="37">
        <f>SUMPRODUCT(LTA!J95:AN95,LTA!J$101:AN$101,LTA!J$104:AN$104)</f>
        <v>23.57</v>
      </c>
      <c r="U95" s="37">
        <f>SUMPRODUCT(LTA!J95:AN95,LTA!J$102:AN$102,LTA!J$104:AN$104)</f>
        <v>112.22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-125</v>
      </c>
      <c r="AA95" s="75">
        <f>STOA!I95</f>
        <v>0</v>
      </c>
      <c r="AB95" s="75">
        <f>-STOA!O95</f>
        <v>-75.489999999999995</v>
      </c>
      <c r="AC95">
        <f t="shared" si="3"/>
        <v>8.5335476951299842</v>
      </c>
      <c r="AD95">
        <f>SUM(B95:AB95,AI95:AT95)-AC95</f>
        <v>604.68660502712896</v>
      </c>
      <c r="AE95">
        <f>'IDT-1'!C95</f>
        <v>0</v>
      </c>
      <c r="AF95" s="24"/>
      <c r="AG95">
        <f t="shared" si="5"/>
        <v>604.68660502712896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5.7858399999999994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45.37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553.46239458729622</v>
      </c>
      <c r="P96" s="36">
        <v>62.699999999999996</v>
      </c>
      <c r="Q96" s="36">
        <v>10.601876106194689</v>
      </c>
      <c r="R96" s="38">
        <v>0</v>
      </c>
      <c r="S96" s="38">
        <v>0</v>
      </c>
      <c r="T96" s="37">
        <f>SUMPRODUCT(LTA!J96:AN96,LTA!J$101:AN$101,LTA!J$104:AN$104)</f>
        <v>24.24</v>
      </c>
      <c r="U96" s="37">
        <f>SUMPRODUCT(LTA!J96:AN96,LTA!J$102:AN$102,LTA!J$104:AN$104)</f>
        <v>112.23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-155</v>
      </c>
      <c r="AA96" s="75">
        <f>STOA!I96</f>
        <v>0</v>
      </c>
      <c r="AB96" s="75">
        <f>-STOA!O96</f>
        <v>-75.489999999999995</v>
      </c>
      <c r="AC96">
        <f t="shared" si="3"/>
        <v>8.7933940738350049</v>
      </c>
      <c r="AD96">
        <f t="shared" si="4"/>
        <v>575.10671661965603</v>
      </c>
      <c r="AE96">
        <f>'IDT-1'!C96</f>
        <v>0</v>
      </c>
      <c r="AF96" s="24"/>
      <c r="AG96">
        <f t="shared" si="5"/>
        <v>575.10671661965603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5.7858399999999994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47.410000000000004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548.1615926190226</v>
      </c>
      <c r="P97" s="36">
        <v>68.14</v>
      </c>
      <c r="Q97" s="36">
        <v>10.61</v>
      </c>
      <c r="R97" s="38">
        <v>0</v>
      </c>
      <c r="S97" s="38">
        <v>0</v>
      </c>
      <c r="T97" s="37">
        <f>SUMPRODUCT(LTA!J97:AN97,LTA!J$101:AN$101,LTA!J$104:AN$104)</f>
        <v>24.62</v>
      </c>
      <c r="U97" s="37">
        <f>SUMPRODUCT(LTA!J97:AN97,LTA!J$102:AN$102,LTA!J$104:AN$104)</f>
        <v>83.5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-155</v>
      </c>
      <c r="AA97" s="75">
        <f>STOA!I97</f>
        <v>0</v>
      </c>
      <c r="AB97" s="75">
        <f>-STOA!O97</f>
        <v>-75.489999999999995</v>
      </c>
      <c r="AC97">
        <f t="shared" si="3"/>
        <v>8.5736275780094697</v>
      </c>
      <c r="AD97">
        <f t="shared" si="4"/>
        <v>549.16380504101312</v>
      </c>
      <c r="AE97">
        <f>'IDT-1'!C97</f>
        <v>0</v>
      </c>
      <c r="AF97" s="24"/>
      <c r="AG97">
        <f t="shared" si="5"/>
        <v>549.16380504101312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5.7858399999999994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47.410000000000004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545.40354532006495</v>
      </c>
      <c r="P98" s="36">
        <v>68.14</v>
      </c>
      <c r="Q98" s="36">
        <v>10.61</v>
      </c>
      <c r="R98" s="38">
        <v>0</v>
      </c>
      <c r="S98" s="38">
        <v>0</v>
      </c>
      <c r="T98" s="37">
        <f>SUMPRODUCT(LTA!J98:AN98,LTA!J$101:AN$101,LTA!J$104:AN$104)</f>
        <v>25.28</v>
      </c>
      <c r="U98" s="37">
        <f>SUMPRODUCT(LTA!J98:AN98,LTA!J$102:AN$102,LTA!J$104:AN$104)</f>
        <v>59.45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-174</v>
      </c>
      <c r="AA98" s="75">
        <f>STOA!I98</f>
        <v>0</v>
      </c>
      <c r="AB98" s="75">
        <f>-STOA!O98</f>
        <v>-75.489999999999995</v>
      </c>
      <c r="AC98">
        <f t="shared" si="3"/>
        <v>8.5149359774711186</v>
      </c>
      <c r="AD98">
        <f t="shared" si="4"/>
        <v>504.07444934259382</v>
      </c>
      <c r="AE98">
        <f>'IDT-1'!C98</f>
        <v>0</v>
      </c>
      <c r="AF98" s="24"/>
      <c r="AG98">
        <f t="shared" si="5"/>
        <v>504.07444934259382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0.13886016000000009</v>
      </c>
      <c r="E99">
        <f t="shared" si="6"/>
        <v>3.5427717615271914E-2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1.1642695190404095</v>
      </c>
      <c r="J99">
        <f t="shared" si="6"/>
        <v>0</v>
      </c>
      <c r="K99">
        <f t="shared" si="6"/>
        <v>5.4813112610115101E-3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16.446047847956091</v>
      </c>
      <c r="P99" s="36">
        <f t="shared" si="6"/>
        <v>1.3437836860801478</v>
      </c>
      <c r="Q99" s="36">
        <f t="shared" si="6"/>
        <v>0.43762801989789735</v>
      </c>
      <c r="R99" s="38">
        <f t="shared" si="6"/>
        <v>0.22705629034894334</v>
      </c>
      <c r="S99" s="38">
        <f t="shared" si="6"/>
        <v>0</v>
      </c>
      <c r="T99" s="37">
        <f t="shared" si="6"/>
        <v>1.7025600000000003</v>
      </c>
      <c r="U99" s="37">
        <f t="shared" si="6"/>
        <v>2.3098600000000014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-2.6435</v>
      </c>
      <c r="AA99" s="75">
        <f t="shared" si="6"/>
        <v>0</v>
      </c>
      <c r="AB99" s="75">
        <f t="shared" si="6"/>
        <v>-2.6539199999999998</v>
      </c>
      <c r="AC99">
        <f t="shared" si="6"/>
        <v>0.25119252047768753</v>
      </c>
      <c r="AD99">
        <f t="shared" si="6"/>
        <v>18.266314531722085</v>
      </c>
      <c r="AE99">
        <f t="shared" si="6"/>
        <v>-0.3619695</v>
      </c>
      <c r="AG99">
        <f t="shared" si="6"/>
        <v>17.904345031722084</v>
      </c>
      <c r="AI99">
        <f t="shared" si="6"/>
        <v>0</v>
      </c>
      <c r="AJ99">
        <f t="shared" si="6"/>
        <v>0</v>
      </c>
      <c r="AK99">
        <f t="shared" si="6"/>
        <v>0.32237749999999998</v>
      </c>
      <c r="AL99">
        <f t="shared" si="6"/>
        <v>-0.37175000000000002</v>
      </c>
      <c r="AM99">
        <f t="shared" si="6"/>
        <v>0</v>
      </c>
      <c r="AN99">
        <f t="shared" si="6"/>
        <v>0</v>
      </c>
      <c r="AO99">
        <f t="shared" si="6"/>
        <v>5.332499999999999E-2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R1:AR2"/>
    <mergeCell ref="AN1:AN2"/>
    <mergeCell ref="AL1:AL2"/>
    <mergeCell ref="AM1:AM2"/>
    <mergeCell ref="AO1:AO2"/>
    <mergeCell ref="AP1:AP2"/>
    <mergeCell ref="AQ1:AQ2"/>
    <mergeCell ref="L1:L2"/>
    <mergeCell ref="M1:M2"/>
    <mergeCell ref="N1:N2"/>
    <mergeCell ref="O1:O2"/>
    <mergeCell ref="P1:P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45296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TWEPL!R3</f>
        <v>7.4623200000000001</v>
      </c>
      <c r="E3">
        <f>GT_NG!T3</f>
        <v>11.373295274341897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49.998059081557393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473.3697636135318</v>
      </c>
      <c r="P3" s="36">
        <v>19.28</v>
      </c>
      <c r="Q3" s="36">
        <v>7.7099999999999991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230.07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-38</v>
      </c>
      <c r="AA3" s="75">
        <f>STOA!J3</f>
        <v>1.66</v>
      </c>
      <c r="AB3" s="75">
        <f>-STOA!P3</f>
        <v>0</v>
      </c>
      <c r="AC3">
        <f>SUMIF(B3:AB3,"&gt;0")*$AC$2-SUMIF(B3:AB3,"&lt;0")*($AC$2/(1-$AC$2))+SUMIF(AI3:AR3,"&gt;0")*$AC$2-SUMIF(AI3:AR3,"&lt;0")*($AC$2/(1-$AC$2))</f>
        <v>7.0496608724890049</v>
      </c>
      <c r="AD3">
        <f>SUM(B3:AB3,AI3:AT3)-AC3</f>
        <v>755.87377709694215</v>
      </c>
      <c r="AE3">
        <f>'IDT-1'!F3</f>
        <v>0</v>
      </c>
      <c r="AF3" s="24"/>
      <c r="AG3">
        <f>SUM(AD3:AF3)</f>
        <v>755.87377709694215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7.4623200000000001</v>
      </c>
      <c r="E4">
        <f>GT_NG!T4</f>
        <v>11.373295274341897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49.998059081557393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473.17260859692232</v>
      </c>
      <c r="P4" s="36">
        <v>19.28</v>
      </c>
      <c r="Q4" s="36">
        <v>7.7099999999999991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230.2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-59</v>
      </c>
      <c r="AA4" s="75">
        <f>STOA!J4</f>
        <v>1.66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7.2269910825721553</v>
      </c>
      <c r="AD4">
        <f t="shared" ref="AD4:AD67" si="1">SUM(B4:AB4,AI4:AT4)-AC4</f>
        <v>734.6292918702494</v>
      </c>
      <c r="AE4">
        <f>'IDT-1'!F4</f>
        <v>0</v>
      </c>
      <c r="AF4" s="24"/>
      <c r="AG4">
        <f t="shared" ref="AG4:AG67" si="2">SUM(AD4:AF4)</f>
        <v>734.6292918702494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7.4623200000000001</v>
      </c>
      <c r="E5">
        <f>GT_NG!T5</f>
        <v>11.024421186171899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49.998059081557393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473.17260859692232</v>
      </c>
      <c r="P5" s="36">
        <v>19.28</v>
      </c>
      <c r="Q5" s="36">
        <v>7.7099999999999991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234.28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-81</v>
      </c>
      <c r="AA5" s="75">
        <f>STOA!J5</f>
        <v>1.66</v>
      </c>
      <c r="AB5" s="75">
        <f>-STOA!P5</f>
        <v>0</v>
      </c>
      <c r="AC5">
        <f t="shared" si="0"/>
        <v>7.5256740101790873</v>
      </c>
      <c r="AD5">
        <f t="shared" si="1"/>
        <v>725.70173485447253</v>
      </c>
      <c r="AE5">
        <f>'IDT-1'!F5</f>
        <v>0</v>
      </c>
      <c r="AF5" s="24"/>
      <c r="AG5">
        <f t="shared" si="2"/>
        <v>725.70173485447253</v>
      </c>
      <c r="AI5" s="34">
        <f>PXIL!J5</f>
        <v>0</v>
      </c>
      <c r="AJ5" s="34">
        <f>PXIL!P5</f>
        <v>0</v>
      </c>
      <c r="AK5" s="34">
        <f>RTM_IEX!J5</f>
        <v>9.64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7.4623200000000001</v>
      </c>
      <c r="E6">
        <f>GT_NG!T6</f>
        <v>11.024421186171899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49.998059081557393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473.17260859692232</v>
      </c>
      <c r="P6" s="36">
        <v>19.28</v>
      </c>
      <c r="Q6" s="36">
        <v>7.7099999999999991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234.06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-106</v>
      </c>
      <c r="AA6" s="75">
        <f>STOA!J6</f>
        <v>1.66</v>
      </c>
      <c r="AB6" s="75">
        <f>-STOA!P6</f>
        <v>0</v>
      </c>
      <c r="AC6">
        <f t="shared" si="0"/>
        <v>7.7356049533013138</v>
      </c>
      <c r="AD6">
        <f t="shared" si="1"/>
        <v>700.27180391135028</v>
      </c>
      <c r="AE6">
        <f>'IDT-1'!F6</f>
        <v>0</v>
      </c>
      <c r="AF6" s="24"/>
      <c r="AG6">
        <f t="shared" si="2"/>
        <v>700.27180391135028</v>
      </c>
      <c r="AI6" s="34">
        <f>PXIL!J6</f>
        <v>0</v>
      </c>
      <c r="AJ6" s="34">
        <f>PXIL!P6</f>
        <v>0</v>
      </c>
      <c r="AK6" s="34">
        <f>RTM_IEX!J6</f>
        <v>9.64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7.4623200000000001</v>
      </c>
      <c r="E7">
        <f>GT_NG!T7</f>
        <v>11.024421186171899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49.998059081557393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473.17260859692232</v>
      </c>
      <c r="P7" s="36">
        <v>19.28</v>
      </c>
      <c r="Q7" s="36">
        <v>7.7099999999999991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233.4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-136</v>
      </c>
      <c r="AA7" s="75">
        <f>STOA!J7</f>
        <v>1.66</v>
      </c>
      <c r="AB7" s="75">
        <f>-STOA!P7</f>
        <v>0</v>
      </c>
      <c r="AC7">
        <f t="shared" si="0"/>
        <v>7.9032196850479863</v>
      </c>
      <c r="AD7">
        <f t="shared" si="1"/>
        <v>659.80418917960355</v>
      </c>
      <c r="AE7">
        <f>'IDT-1'!F7</f>
        <v>0</v>
      </c>
      <c r="AF7" s="24"/>
      <c r="AG7">
        <f t="shared" si="2"/>
        <v>659.80418917960355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7.4623200000000001</v>
      </c>
      <c r="E8">
        <f>GT_NG!T8</f>
        <v>11.024421186171899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49.998059081557393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473.17260859692232</v>
      </c>
      <c r="P8" s="36">
        <v>19.28</v>
      </c>
      <c r="Q8" s="36">
        <v>7.7099999999999991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233.09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-149</v>
      </c>
      <c r="AA8" s="75">
        <f>STOA!J8</f>
        <v>1.66</v>
      </c>
      <c r="AB8" s="75">
        <f>-STOA!P8</f>
        <v>0</v>
      </c>
      <c r="AC8">
        <f t="shared" si="0"/>
        <v>8.0107407354715452</v>
      </c>
      <c r="AD8">
        <f t="shared" si="1"/>
        <v>646.38666812918007</v>
      </c>
      <c r="AE8">
        <f>'IDT-1'!F8</f>
        <v>0</v>
      </c>
      <c r="AF8" s="24"/>
      <c r="AG8">
        <f t="shared" si="2"/>
        <v>646.38666812918007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7.4623200000000001</v>
      </c>
      <c r="E9">
        <f>GT_NG!T9</f>
        <v>11.024421186171899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49.998059081557393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474.54315749295944</v>
      </c>
      <c r="P9" s="36">
        <v>19.28</v>
      </c>
      <c r="Q9" s="36">
        <v>7.7099999999999991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233.52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-159</v>
      </c>
      <c r="AA9" s="75">
        <f>STOA!J9</f>
        <v>1.66</v>
      </c>
      <c r="AB9" s="75">
        <f>-STOA!P9</f>
        <v>0</v>
      </c>
      <c r="AC9">
        <f t="shared" si="0"/>
        <v>8.1105769234471463</v>
      </c>
      <c r="AD9">
        <f t="shared" si="1"/>
        <v>638.08738083724154</v>
      </c>
      <c r="AE9">
        <f>'IDT-1'!F9</f>
        <v>0</v>
      </c>
      <c r="AF9" s="24"/>
      <c r="AG9">
        <f t="shared" si="2"/>
        <v>638.08738083724154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7.4623200000000001</v>
      </c>
      <c r="E10">
        <f>GT_NG!T10</f>
        <v>10.831237721021612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49.998059081557393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473.94639335431833</v>
      </c>
      <c r="P10" s="36">
        <v>19.28</v>
      </c>
      <c r="Q10" s="36">
        <v>7.7099999999999991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233.89000000000001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-167</v>
      </c>
      <c r="AA10" s="75">
        <f>STOA!J10</f>
        <v>1.66</v>
      </c>
      <c r="AB10" s="75">
        <f>-STOA!P10</f>
        <v>0</v>
      </c>
      <c r="AC10">
        <f t="shared" si="0"/>
        <v>8.1748186253744102</v>
      </c>
      <c r="AD10">
        <f t="shared" si="1"/>
        <v>629.60319153152284</v>
      </c>
      <c r="AE10">
        <f>'IDT-1'!F10</f>
        <v>0</v>
      </c>
      <c r="AF10" s="24"/>
      <c r="AG10">
        <f t="shared" si="2"/>
        <v>629.60319153152284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7.4623200000000001</v>
      </c>
      <c r="E11">
        <f>GT_NG!T11</f>
        <v>10.831237721021612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49.998059081557393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475.95432316856858</v>
      </c>
      <c r="P11" s="36">
        <v>19.28</v>
      </c>
      <c r="Q11" s="36">
        <v>7.7099999999999991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234.15000000000003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-188</v>
      </c>
      <c r="AA11" s="75">
        <f>STOA!J11</f>
        <v>1.66</v>
      </c>
      <c r="AB11" s="75">
        <f>-STOA!P11</f>
        <v>0</v>
      </c>
      <c r="AC11">
        <f t="shared" si="0"/>
        <v>8.4527395480367833</v>
      </c>
      <c r="AD11">
        <f t="shared" si="1"/>
        <v>620.2332004231107</v>
      </c>
      <c r="AE11">
        <f>'IDT-1'!F11</f>
        <v>0</v>
      </c>
      <c r="AF11" s="24"/>
      <c r="AG11">
        <f t="shared" si="2"/>
        <v>620.2332004231107</v>
      </c>
      <c r="AI11" s="34">
        <f>PXIL!J11</f>
        <v>0</v>
      </c>
      <c r="AJ11" s="34">
        <f>PXIL!P11</f>
        <v>0</v>
      </c>
      <c r="AK11" s="34">
        <f>RTM_IEX!J11</f>
        <v>9.64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7.4623200000000001</v>
      </c>
      <c r="E12">
        <f>GT_NG!T12</f>
        <v>10.831237721021612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49.998059081557393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475.95432316856858</v>
      </c>
      <c r="P12" s="36">
        <v>19.28</v>
      </c>
      <c r="Q12" s="36">
        <v>7.7099999999999991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234.48000000000002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-197</v>
      </c>
      <c r="AA12" s="75">
        <f>STOA!J12</f>
        <v>1.66</v>
      </c>
      <c r="AB12" s="75">
        <f>-STOA!P12</f>
        <v>0</v>
      </c>
      <c r="AC12">
        <f t="shared" si="0"/>
        <v>8.5317519675607851</v>
      </c>
      <c r="AD12">
        <f t="shared" si="1"/>
        <v>611.48418800358672</v>
      </c>
      <c r="AE12">
        <f>'IDT-1'!F12</f>
        <v>0</v>
      </c>
      <c r="AF12" s="24"/>
      <c r="AG12">
        <f t="shared" si="2"/>
        <v>611.48418800358672</v>
      </c>
      <c r="AI12" s="34">
        <f>PXIL!J12</f>
        <v>0</v>
      </c>
      <c r="AJ12" s="34">
        <f>PXIL!P12</f>
        <v>0</v>
      </c>
      <c r="AK12" s="34">
        <f>RTM_IEX!J12</f>
        <v>9.64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7.4623200000000001</v>
      </c>
      <c r="E13">
        <f>GT_NG!T13</f>
        <v>10.831237721021612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49.998059081557393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475.95432316856858</v>
      </c>
      <c r="P13" s="36">
        <v>19.28</v>
      </c>
      <c r="Q13" s="36">
        <v>7.7099999999999991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234.34000000000003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-195</v>
      </c>
      <c r="AA13" s="75">
        <f>STOA!J13</f>
        <v>1.66</v>
      </c>
      <c r="AB13" s="75">
        <f>-STOA!P13</f>
        <v>0</v>
      </c>
      <c r="AC13">
        <f t="shared" si="0"/>
        <v>8.4731456521110076</v>
      </c>
      <c r="AD13">
        <f t="shared" si="1"/>
        <v>608.58279431903657</v>
      </c>
      <c r="AE13">
        <f>'IDT-1'!F13</f>
        <v>0</v>
      </c>
      <c r="AF13" s="24"/>
      <c r="AG13">
        <f t="shared" si="2"/>
        <v>608.58279431903657</v>
      </c>
      <c r="AI13" s="34">
        <f>PXIL!J13</f>
        <v>0</v>
      </c>
      <c r="AJ13" s="34">
        <f>PXIL!P13</f>
        <v>0</v>
      </c>
      <c r="AK13" s="34">
        <f>RTM_IEX!J13</f>
        <v>4.82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7.4623200000000001</v>
      </c>
      <c r="E14">
        <f>GT_NG!T14</f>
        <v>10.831237721021612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49.998059081557393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475.95432316856858</v>
      </c>
      <c r="P14" s="36">
        <v>19.28</v>
      </c>
      <c r="Q14" s="36">
        <v>7.7099999999999991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234.39000000000001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-204</v>
      </c>
      <c r="AA14" s="75">
        <f>STOA!J14</f>
        <v>1.66</v>
      </c>
      <c r="AB14" s="75">
        <f>-STOA!P14</f>
        <v>0</v>
      </c>
      <c r="AC14">
        <f t="shared" si="0"/>
        <v>8.5660180716350087</v>
      </c>
      <c r="AD14">
        <f t="shared" si="1"/>
        <v>601.46992189951254</v>
      </c>
      <c r="AE14">
        <f>'IDT-1'!F14</f>
        <v>0</v>
      </c>
      <c r="AF14" s="24"/>
      <c r="AG14">
        <f t="shared" si="2"/>
        <v>601.46992189951254</v>
      </c>
      <c r="AI14" s="34">
        <f>PXIL!J14</f>
        <v>0</v>
      </c>
      <c r="AJ14" s="34">
        <f>PXIL!P14</f>
        <v>0</v>
      </c>
      <c r="AK14" s="34">
        <f>RTM_IEX!J14</f>
        <v>6.75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7.4623200000000001</v>
      </c>
      <c r="E15">
        <f>GT_NG!T15</f>
        <v>10.831237721021612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49.998059081557393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483.13747276856856</v>
      </c>
      <c r="P15" s="36">
        <v>19.62</v>
      </c>
      <c r="Q15" s="36">
        <v>7.7099999999999991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234.43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-210</v>
      </c>
      <c r="AA15" s="75">
        <f>STOA!J15</f>
        <v>1.56</v>
      </c>
      <c r="AB15" s="75">
        <f>-STOA!P15</f>
        <v>0</v>
      </c>
      <c r="AC15">
        <f t="shared" si="0"/>
        <v>8.6795354746243429</v>
      </c>
      <c r="AD15">
        <f t="shared" si="1"/>
        <v>602.81955409652323</v>
      </c>
      <c r="AE15">
        <f>'IDT-1'!F15</f>
        <v>0</v>
      </c>
      <c r="AF15" s="24"/>
      <c r="AG15">
        <f t="shared" si="2"/>
        <v>602.81955409652323</v>
      </c>
      <c r="AI15" s="34">
        <f>PXIL!J15</f>
        <v>0</v>
      </c>
      <c r="AJ15" s="34">
        <f>PXIL!P15</f>
        <v>0</v>
      </c>
      <c r="AK15" s="34">
        <f>RTM_IEX!J15</f>
        <v>6.75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7.4623200000000001</v>
      </c>
      <c r="E16">
        <f>GT_NG!T16</f>
        <v>10.831237721021612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49.998059081557393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483.13747276856856</v>
      </c>
      <c r="P16" s="36">
        <v>19.62</v>
      </c>
      <c r="Q16" s="36">
        <v>7.7099999999999991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234.35000000000002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-212</v>
      </c>
      <c r="AA16" s="75">
        <f>STOA!J16</f>
        <v>1.56</v>
      </c>
      <c r="AB16" s="75">
        <f>-STOA!P16</f>
        <v>0</v>
      </c>
      <c r="AC16">
        <f t="shared" si="0"/>
        <v>8.6958057900741199</v>
      </c>
      <c r="AD16">
        <f t="shared" si="1"/>
        <v>600.72328378107341</v>
      </c>
      <c r="AE16">
        <f>'IDT-1'!F16</f>
        <v>0</v>
      </c>
      <c r="AF16" s="24"/>
      <c r="AG16">
        <f t="shared" si="2"/>
        <v>600.72328378107341</v>
      </c>
      <c r="AI16" s="34">
        <f>PXIL!J16</f>
        <v>0</v>
      </c>
      <c r="AJ16" s="34">
        <f>PXIL!P16</f>
        <v>0</v>
      </c>
      <c r="AK16" s="34">
        <f>RTM_IEX!J16</f>
        <v>6.75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7.4623200000000001</v>
      </c>
      <c r="E17">
        <f>GT_NG!T17</f>
        <v>10.831237721021612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49.998059081557393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476.11757656856855</v>
      </c>
      <c r="P17" s="36">
        <v>19.279999999999998</v>
      </c>
      <c r="Q17" s="36">
        <v>7.7099999999999991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231.33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-213</v>
      </c>
      <c r="AA17" s="75">
        <f>STOA!J17</f>
        <v>1.56</v>
      </c>
      <c r="AB17" s="75">
        <f>-STOA!P17</f>
        <v>0</v>
      </c>
      <c r="AC17">
        <f t="shared" si="0"/>
        <v>8.6413618197190107</v>
      </c>
      <c r="AD17">
        <f t="shared" si="1"/>
        <v>592.28783155142855</v>
      </c>
      <c r="AE17">
        <f>'IDT-1'!F17</f>
        <v>0</v>
      </c>
      <c r="AF17" s="24"/>
      <c r="AG17">
        <f t="shared" si="2"/>
        <v>592.28783155142855</v>
      </c>
      <c r="AI17" s="34">
        <f>PXIL!J17</f>
        <v>0</v>
      </c>
      <c r="AJ17" s="34">
        <f>PXIL!P17</f>
        <v>0</v>
      </c>
      <c r="AK17" s="34">
        <f>RTM_IEX!J17</f>
        <v>9.64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7.4623200000000001</v>
      </c>
      <c r="E18">
        <f>GT_NG!T18</f>
        <v>10.831237721021612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49.998059081557393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476.11757656856855</v>
      </c>
      <c r="P18" s="36">
        <v>19.279999999999998</v>
      </c>
      <c r="Q18" s="36">
        <v>7.7099999999999991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231.33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-214</v>
      </c>
      <c r="AA18" s="75">
        <f>STOA!J18</f>
        <v>1.56</v>
      </c>
      <c r="AB18" s="75">
        <f>-STOA!P18</f>
        <v>0</v>
      </c>
      <c r="AC18">
        <f t="shared" si="0"/>
        <v>8.6498329774439</v>
      </c>
      <c r="AD18">
        <f t="shared" si="1"/>
        <v>591.27936039370366</v>
      </c>
      <c r="AE18">
        <f>'IDT-1'!F18</f>
        <v>0</v>
      </c>
      <c r="AF18" s="24"/>
      <c r="AG18">
        <f t="shared" si="2"/>
        <v>591.27936039370366</v>
      </c>
      <c r="AI18" s="34">
        <f>PXIL!J18</f>
        <v>0</v>
      </c>
      <c r="AJ18" s="34">
        <f>PXIL!P18</f>
        <v>0</v>
      </c>
      <c r="AK18" s="34">
        <f>RTM_IEX!J18</f>
        <v>9.64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7.4623200000000001</v>
      </c>
      <c r="E19">
        <f>GT_NG!T19</f>
        <v>8.536039053461959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49.998059081557393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473.8706226726282</v>
      </c>
      <c r="P19" s="36">
        <v>19.11</v>
      </c>
      <c r="Q19" s="36">
        <v>7.7099999999999991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228.72000000000003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-209</v>
      </c>
      <c r="AA19" s="75">
        <f>STOA!J19</f>
        <v>1.56</v>
      </c>
      <c r="AB19" s="75">
        <f>-STOA!P19</f>
        <v>0</v>
      </c>
      <c r="AC19">
        <f t="shared" si="0"/>
        <v>8.5865431072860545</v>
      </c>
      <c r="AD19">
        <f t="shared" si="1"/>
        <v>593.85049770036153</v>
      </c>
      <c r="AE19">
        <f>'IDT-1'!F19</f>
        <v>0</v>
      </c>
      <c r="AF19" s="24"/>
      <c r="AG19">
        <f t="shared" si="2"/>
        <v>593.85049770036153</v>
      </c>
      <c r="AI19" s="34">
        <f>PXIL!J19</f>
        <v>0</v>
      </c>
      <c r="AJ19" s="34">
        <f>PXIL!P19</f>
        <v>0</v>
      </c>
      <c r="AK19" s="34">
        <f>RTM_IEX!J19</f>
        <v>14.47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7.4623200000000001</v>
      </c>
      <c r="E20">
        <f>GT_NG!T20</f>
        <v>2.2490783410138251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49.998059081557393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473.8706226726282</v>
      </c>
      <c r="P20" s="36">
        <v>19.11</v>
      </c>
      <c r="Q20" s="36">
        <v>7.7099999999999991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228.71000000000004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-201</v>
      </c>
      <c r="AA20" s="75">
        <f>STOA!J20</f>
        <v>1.56</v>
      </c>
      <c r="AB20" s="75">
        <f>-STOA!P20</f>
        <v>0</v>
      </c>
      <c r="AC20">
        <f t="shared" si="0"/>
        <v>8.4657953755023758</v>
      </c>
      <c r="AD20">
        <f t="shared" si="1"/>
        <v>595.66428471969709</v>
      </c>
      <c r="AE20">
        <f>'IDT-1'!F20</f>
        <v>0</v>
      </c>
      <c r="AF20" s="24"/>
      <c r="AG20">
        <f t="shared" si="2"/>
        <v>595.66428471969709</v>
      </c>
      <c r="AI20" s="34">
        <f>PXIL!J20</f>
        <v>0</v>
      </c>
      <c r="AJ20" s="34">
        <f>PXIL!P20</f>
        <v>0</v>
      </c>
      <c r="AK20" s="34">
        <f>RTM_IEX!J20</f>
        <v>14.46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7.4623200000000001</v>
      </c>
      <c r="E21">
        <f>GT_NG!T21</f>
        <v>2.58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49.998059081557393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478.3217083356605</v>
      </c>
      <c r="P21" s="36">
        <v>19.11</v>
      </c>
      <c r="Q21" s="36">
        <v>7.7099999999999991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228.70000000000002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-195</v>
      </c>
      <c r="AA21" s="75">
        <f>STOA!J21</f>
        <v>1.56</v>
      </c>
      <c r="AB21" s="75">
        <f>-STOA!P21</f>
        <v>0</v>
      </c>
      <c r="AC21">
        <f t="shared" si="0"/>
        <v>8.4550532906579985</v>
      </c>
      <c r="AD21">
        <f t="shared" si="1"/>
        <v>606.44703412655997</v>
      </c>
      <c r="AE21">
        <f>'IDT-1'!F21</f>
        <v>0</v>
      </c>
      <c r="AF21" s="24"/>
      <c r="AG21">
        <f t="shared" si="2"/>
        <v>606.44703412655997</v>
      </c>
      <c r="AI21" s="34">
        <f>PXIL!J21</f>
        <v>0</v>
      </c>
      <c r="AJ21" s="34">
        <f>PXIL!P21</f>
        <v>0</v>
      </c>
      <c r="AK21" s="34">
        <f>RTM_IEX!J21</f>
        <v>14.46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7.4623200000000001</v>
      </c>
      <c r="E22">
        <f>GT_NG!T22</f>
        <v>2.5802608959449893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49.998059081557393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480.87458277566054</v>
      </c>
      <c r="P22" s="36">
        <v>19.11</v>
      </c>
      <c r="Q22" s="36">
        <v>7.7099999999999991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228.47000000000003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-182</v>
      </c>
      <c r="AA22" s="75">
        <f>STOA!J22</f>
        <v>1.56</v>
      </c>
      <c r="AB22" s="75">
        <f>-STOA!P22</f>
        <v>0</v>
      </c>
      <c r="AC22">
        <f t="shared" si="0"/>
        <v>8.3644425770563764</v>
      </c>
      <c r="AD22">
        <f t="shared" si="1"/>
        <v>621.86078017610657</v>
      </c>
      <c r="AE22">
        <f>'IDT-1'!F22</f>
        <v>0</v>
      </c>
      <c r="AF22" s="24"/>
      <c r="AG22">
        <f t="shared" si="2"/>
        <v>621.86078017610657</v>
      </c>
      <c r="AI22" s="34">
        <f>PXIL!J22</f>
        <v>0</v>
      </c>
      <c r="AJ22" s="34">
        <f>PXIL!P22</f>
        <v>0</v>
      </c>
      <c r="AK22" s="34">
        <f>RTM_IEX!J22</f>
        <v>14.46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7.4623200000000001</v>
      </c>
      <c r="E23">
        <f>GT_NG!T23</f>
        <v>2.5802608959449893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49.998059081557393</v>
      </c>
      <c r="J23">
        <f>Bawana_RLNG!T23</f>
        <v>0</v>
      </c>
      <c r="K23">
        <f>Bawana_Spot!T23</f>
        <v>8.1566578328916446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482.92433597566054</v>
      </c>
      <c r="P23" s="36">
        <v>19.14</v>
      </c>
      <c r="Q23" s="36">
        <v>7.7099999999999991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226.02000000000004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-158</v>
      </c>
      <c r="AA23" s="75">
        <f>STOA!J23</f>
        <v>1.66</v>
      </c>
      <c r="AB23" s="75">
        <f>-STOA!P23</f>
        <v>0</v>
      </c>
      <c r="AC23">
        <f t="shared" si="0"/>
        <v>8.3083566443353298</v>
      </c>
      <c r="AD23">
        <f t="shared" si="1"/>
        <v>663.44327714171925</v>
      </c>
      <c r="AE23">
        <f>'IDT-1'!F23</f>
        <v>0</v>
      </c>
      <c r="AF23" s="24"/>
      <c r="AG23">
        <f t="shared" si="2"/>
        <v>663.44327714171925</v>
      </c>
      <c r="AI23" s="34">
        <f>PXIL!J23</f>
        <v>0</v>
      </c>
      <c r="AJ23" s="34">
        <f>PXIL!P23</f>
        <v>0</v>
      </c>
      <c r="AK23" s="34">
        <f>RTM_IEX!J23</f>
        <v>24.1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7.4623200000000001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49.998059081557393</v>
      </c>
      <c r="J24">
        <f>Bawana_RLNG!T24</f>
        <v>0</v>
      </c>
      <c r="K24">
        <f>Bawana_Spot!T24</f>
        <v>13.594429721486074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487.78104521837292</v>
      </c>
      <c r="P24" s="36">
        <v>19.14</v>
      </c>
      <c r="Q24" s="36">
        <v>7.7099999999999991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226.02000000000004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-119</v>
      </c>
      <c r="AA24" s="75">
        <f>STOA!J24</f>
        <v>1.66</v>
      </c>
      <c r="AB24" s="75">
        <f>-STOA!P24</f>
        <v>0</v>
      </c>
      <c r="AC24">
        <f t="shared" si="0"/>
        <v>8.0022929430416951</v>
      </c>
      <c r="AD24">
        <f t="shared" si="1"/>
        <v>705.64356107837466</v>
      </c>
      <c r="AE24">
        <f>'IDT-1'!F24</f>
        <v>0</v>
      </c>
      <c r="AF24" s="24"/>
      <c r="AG24">
        <f t="shared" si="2"/>
        <v>705.64356107837466</v>
      </c>
      <c r="AI24" s="34">
        <f>PXIL!J24</f>
        <v>0</v>
      </c>
      <c r="AJ24" s="34">
        <f>PXIL!P24</f>
        <v>0</v>
      </c>
      <c r="AK24" s="34">
        <f>RTM_IEX!J24</f>
        <v>19.28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7.4623200000000001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49.998059081557393</v>
      </c>
      <c r="J25">
        <f>Bawana_RLNG!T25</f>
        <v>0</v>
      </c>
      <c r="K25">
        <f>Bawana_Spot!T25</f>
        <v>4.7478141135972463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497.67489282487702</v>
      </c>
      <c r="P25" s="36">
        <v>19.28</v>
      </c>
      <c r="Q25" s="36">
        <v>7.7099999999999991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225.94000000000003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-88</v>
      </c>
      <c r="AA25" s="75">
        <f>STOA!J25</f>
        <v>1.66</v>
      </c>
      <c r="AB25" s="75">
        <f>-STOA!P25</f>
        <v>0</v>
      </c>
      <c r="AC25">
        <f t="shared" si="0"/>
        <v>7.8461758023585038</v>
      </c>
      <c r="AD25">
        <f t="shared" si="1"/>
        <v>749.47691021767321</v>
      </c>
      <c r="AE25">
        <f>'IDT-1'!F25</f>
        <v>0</v>
      </c>
      <c r="AF25" s="24"/>
      <c r="AG25">
        <f t="shared" si="2"/>
        <v>749.47691021767321</v>
      </c>
      <c r="AI25" s="34">
        <f>PXIL!J25</f>
        <v>0</v>
      </c>
      <c r="AJ25" s="34">
        <f>PXIL!P25</f>
        <v>0</v>
      </c>
      <c r="AK25" s="34">
        <f>RTM_IEX!J25</f>
        <v>30.85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7.4623200000000001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49.998059081557393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534.58703578177176</v>
      </c>
      <c r="P26" s="36">
        <v>63.93</v>
      </c>
      <c r="Q26" s="36">
        <v>7.7099999999999991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269.63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-144.4</v>
      </c>
      <c r="AA26" s="75">
        <f>STOA!J26</f>
        <v>1.66</v>
      </c>
      <c r="AB26" s="75">
        <f>-STOA!P26</f>
        <v>0</v>
      </c>
      <c r="AC26">
        <f t="shared" si="0"/>
        <v>9.2552094603259452</v>
      </c>
      <c r="AD26">
        <f t="shared" si="1"/>
        <v>802.5322054030031</v>
      </c>
      <c r="AE26">
        <f>'IDT-1'!F26</f>
        <v>0</v>
      </c>
      <c r="AF26" s="24"/>
      <c r="AG26">
        <f t="shared" si="2"/>
        <v>802.5322054030031</v>
      </c>
      <c r="AI26" s="34">
        <f>PXIL!J26</f>
        <v>0</v>
      </c>
      <c r="AJ26" s="34">
        <f>PXIL!P26</f>
        <v>0</v>
      </c>
      <c r="AK26" s="34">
        <f>RTM_IEX!J26</f>
        <v>21.21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7.4623200000000001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49.220000000000006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649.71512134119587</v>
      </c>
      <c r="P27" s="36">
        <v>63.93</v>
      </c>
      <c r="Q27" s="36">
        <v>7.7099999999999991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308.19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-223</v>
      </c>
      <c r="AA27" s="75">
        <f>STOA!J27</f>
        <v>1.66</v>
      </c>
      <c r="AB27" s="75">
        <f>-STOA!P27</f>
        <v>0</v>
      </c>
      <c r="AC27">
        <f t="shared" si="0"/>
        <v>11.027322679916306</v>
      </c>
      <c r="AD27">
        <f t="shared" si="1"/>
        <v>853.86011866127944</v>
      </c>
      <c r="AE27">
        <f>'IDT-1'!F27</f>
        <v>0</v>
      </c>
      <c r="AF27" s="24"/>
      <c r="AG27">
        <f t="shared" si="2"/>
        <v>853.86011866127944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7.4623200000000001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49.220000000000006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729.7132758211859</v>
      </c>
      <c r="P28" s="36">
        <v>63.93</v>
      </c>
      <c r="Q28" s="36">
        <v>7.7099999999999991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336.53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-161</v>
      </c>
      <c r="AA28" s="75">
        <f>STOA!J28</f>
        <v>1.66</v>
      </c>
      <c r="AB28" s="75">
        <f>-STOA!P28</f>
        <v>0</v>
      </c>
      <c r="AC28">
        <f t="shared" si="0"/>
        <v>12.174555593845119</v>
      </c>
      <c r="AD28">
        <f t="shared" si="1"/>
        <v>933.05104022734099</v>
      </c>
      <c r="AE28">
        <f>'IDT-1'!F28</f>
        <v>0</v>
      </c>
      <c r="AF28" s="24"/>
      <c r="AG28">
        <f t="shared" si="2"/>
        <v>933.05104022734099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-90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7.4623200000000001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863.35810874879633</v>
      </c>
      <c r="P29" s="36">
        <v>66.477171785926998</v>
      </c>
      <c r="Q29" s="36">
        <v>26.673067632850245</v>
      </c>
      <c r="R29" s="38">
        <v>0.25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397.08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-411</v>
      </c>
      <c r="AA29" s="75">
        <f>STOA!J29</f>
        <v>1.66</v>
      </c>
      <c r="AB29" s="75">
        <f>-STOA!P29</f>
        <v>0</v>
      </c>
      <c r="AC29">
        <f t="shared" si="0"/>
        <v>15.769374169283697</v>
      </c>
      <c r="AD29">
        <f t="shared" si="1"/>
        <v>975.80129399828979</v>
      </c>
      <c r="AE29">
        <f>'IDT-1'!F29</f>
        <v>0</v>
      </c>
      <c r="AF29" s="24"/>
      <c r="AG29">
        <f t="shared" si="2"/>
        <v>975.80129399828979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7.4623200000000001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884.17112032607122</v>
      </c>
      <c r="P30" s="36">
        <v>66.477171785926998</v>
      </c>
      <c r="Q30" s="36">
        <v>26.673067632850245</v>
      </c>
      <c r="R30" s="38">
        <v>0.79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397.08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-387</v>
      </c>
      <c r="AA30" s="75">
        <f>STOA!J30</f>
        <v>1.66</v>
      </c>
      <c r="AB30" s="75">
        <f>-STOA!P30</f>
        <v>0</v>
      </c>
      <c r="AC30">
        <f t="shared" si="0"/>
        <v>15.491296949388794</v>
      </c>
      <c r="AD30">
        <f t="shared" si="1"/>
        <v>1051.4323827954597</v>
      </c>
      <c r="AE30">
        <f>'IDT-1'!F30</f>
        <v>0</v>
      </c>
      <c r="AF30" s="24"/>
      <c r="AG30">
        <f t="shared" si="2"/>
        <v>1051.4323827954597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7.4623200000000001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895.95366569288501</v>
      </c>
      <c r="P31" s="36">
        <v>68.919999999999987</v>
      </c>
      <c r="Q31" s="36">
        <v>26.673067632850245</v>
      </c>
      <c r="R31" s="38">
        <v>3.11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397.15671199999997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-333</v>
      </c>
      <c r="AA31" s="75">
        <f>STOA!J31</f>
        <v>1.66</v>
      </c>
      <c r="AB31" s="75">
        <f>-STOA!P31</f>
        <v>0</v>
      </c>
      <c r="AC31">
        <f t="shared" si="0"/>
        <v>15.173479951124232</v>
      </c>
      <c r="AD31">
        <f t="shared" si="1"/>
        <v>1122.372285374611</v>
      </c>
      <c r="AE31">
        <f>'IDT-1'!F31</f>
        <v>0</v>
      </c>
      <c r="AF31" s="24"/>
      <c r="AG31">
        <f t="shared" si="2"/>
        <v>1122.372285374611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7.4623200000000001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896.8196883483289</v>
      </c>
      <c r="P32" s="36">
        <v>68.919999999999987</v>
      </c>
      <c r="Q32" s="36">
        <v>26.673067632850245</v>
      </c>
      <c r="R32" s="38">
        <v>5.910000000000001</v>
      </c>
      <c r="S32" s="38">
        <v>0</v>
      </c>
      <c r="T32" s="37">
        <f>SUMPRODUCT(LTA!J32:AN32,LTA!J$101:AN$101,LTA!J$105:AN$105)</f>
        <v>1</v>
      </c>
      <c r="U32" s="37">
        <f>SUMPRODUCT(LTA!J32:AN32,LTA!J$102:AN$102,LTA!J$105:AN$105)</f>
        <v>397.93479199999996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-248</v>
      </c>
      <c r="AA32" s="75">
        <f>STOA!J32</f>
        <v>1.66</v>
      </c>
      <c r="AB32" s="75">
        <f>-STOA!P32</f>
        <v>0</v>
      </c>
      <c r="AC32">
        <f t="shared" si="0"/>
        <v>14.499162006814393</v>
      </c>
      <c r="AD32">
        <f t="shared" si="1"/>
        <v>1213.4907059743648</v>
      </c>
      <c r="AE32">
        <f>'IDT-1'!F32</f>
        <v>-20.759</v>
      </c>
      <c r="AF32" s="24"/>
      <c r="AG32">
        <f t="shared" si="2"/>
        <v>1192.7317059743648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7.4623200000000001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890.1259371584739</v>
      </c>
      <c r="P33" s="36">
        <v>68.919999999999987</v>
      </c>
      <c r="Q33" s="36">
        <v>26.673067632850245</v>
      </c>
      <c r="R33" s="38">
        <v>9.6999999999999993</v>
      </c>
      <c r="S33" s="38">
        <v>0</v>
      </c>
      <c r="T33" s="37">
        <f>SUMPRODUCT(LTA!J33:AN33,LTA!J$101:AN$101,LTA!J$105:AN$105)</f>
        <v>3.04</v>
      </c>
      <c r="U33" s="37">
        <f>SUMPRODUCT(LTA!J33:AN33,LTA!J$102:AN$102,LTA!J$105:AN$105)</f>
        <v>399.19917199999998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-138</v>
      </c>
      <c r="AA33" s="75">
        <f>STOA!J33</f>
        <v>1.66</v>
      </c>
      <c r="AB33" s="75">
        <f>-STOA!P33</f>
        <v>0</v>
      </c>
      <c r="AC33">
        <f t="shared" si="0"/>
        <v>13.681999939081813</v>
      </c>
      <c r="AD33">
        <f t="shared" si="1"/>
        <v>1337.9584968522424</v>
      </c>
      <c r="AE33">
        <f>'IDT-1'!F33</f>
        <v>-87.649000000000001</v>
      </c>
      <c r="AF33" s="24"/>
      <c r="AG33">
        <f t="shared" si="2"/>
        <v>1250.3094968522423</v>
      </c>
      <c r="AI33" s="34">
        <f>PXIL!J33</f>
        <v>0</v>
      </c>
      <c r="AJ33" s="34">
        <f>PXIL!P33</f>
        <v>0</v>
      </c>
      <c r="AK33" s="34">
        <f>RTM_IEX!J33</f>
        <v>13.25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7.4623200000000001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890.12586885335872</v>
      </c>
      <c r="P34" s="36">
        <v>68.919999999999987</v>
      </c>
      <c r="Q34" s="36">
        <v>26.673067632850245</v>
      </c>
      <c r="R34" s="38">
        <v>16.72774983187626</v>
      </c>
      <c r="S34" s="38">
        <v>0</v>
      </c>
      <c r="T34" s="37">
        <f>SUMPRODUCT(LTA!J34:AN34,LTA!J$101:AN$101,LTA!J$105:AN$105)</f>
        <v>5.1100000000000003</v>
      </c>
      <c r="U34" s="37">
        <f>SUMPRODUCT(LTA!J34:AN34,LTA!J$102:AN$102,LTA!J$105:AN$105)</f>
        <v>400.52190799999994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</v>
      </c>
      <c r="AA34" s="75">
        <f>STOA!J34</f>
        <v>1.66</v>
      </c>
      <c r="AB34" s="75">
        <f>-STOA!P34</f>
        <v>0</v>
      </c>
      <c r="AC34">
        <f t="shared" si="0"/>
        <v>12.847990623394141</v>
      </c>
      <c r="AD34">
        <f t="shared" si="1"/>
        <v>1466.462923694691</v>
      </c>
      <c r="AE34">
        <f>'IDT-1'!F34</f>
        <v>-156</v>
      </c>
      <c r="AF34" s="24"/>
      <c r="AG34">
        <f t="shared" si="2"/>
        <v>1310.462923694691</v>
      </c>
      <c r="AI34" s="34">
        <f>PXIL!J34</f>
        <v>0</v>
      </c>
      <c r="AJ34" s="34">
        <f>PXIL!P34</f>
        <v>0</v>
      </c>
      <c r="AK34" s="34">
        <f>RTM_IEX!J34</f>
        <v>17.5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7.4623200000000001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877.94065998946519</v>
      </c>
      <c r="P35" s="36">
        <v>68.919999999999987</v>
      </c>
      <c r="Q35" s="36">
        <v>26.673067632850245</v>
      </c>
      <c r="R35" s="38">
        <v>20.199999999999996</v>
      </c>
      <c r="S35" s="38">
        <v>0</v>
      </c>
      <c r="T35" s="37">
        <f>SUMPRODUCT(LTA!J35:AN35,LTA!J$101:AN$101,LTA!J$105:AN$105)</f>
        <v>7.37</v>
      </c>
      <c r="U35" s="37">
        <f>SUMPRODUCT(LTA!J35:AN35,LTA!J$102:AN$102,LTA!J$105:AN$105)</f>
        <v>402.11697199999998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1.66</v>
      </c>
      <c r="AB35" s="75">
        <f>-STOA!P35</f>
        <v>0</v>
      </c>
      <c r="AC35">
        <f t="shared" si="0"/>
        <v>12.53290936482745</v>
      </c>
      <c r="AD35">
        <f t="shared" si="1"/>
        <v>1479.4801102574879</v>
      </c>
      <c r="AE35">
        <f>'IDT-1'!F35</f>
        <v>-131.79400000000001</v>
      </c>
      <c r="AF35" s="24"/>
      <c r="AG35">
        <f t="shared" si="2"/>
        <v>1347.6861102574878</v>
      </c>
      <c r="AI35" s="34">
        <f>PXIL!J35</f>
        <v>0</v>
      </c>
      <c r="AJ35" s="34">
        <f>PXIL!P35</f>
        <v>0</v>
      </c>
      <c r="AK35" s="34">
        <f>RTM_IEX!J35</f>
        <v>10.06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7.4623200000000001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848.1892660737642</v>
      </c>
      <c r="P36" s="36">
        <v>68.919999999999987</v>
      </c>
      <c r="Q36" s="36">
        <v>26.673067632850245</v>
      </c>
      <c r="R36" s="38">
        <v>20.2</v>
      </c>
      <c r="S36" s="38">
        <v>0</v>
      </c>
      <c r="T36" s="37">
        <f>SUMPRODUCT(LTA!J36:AN36,LTA!J$101:AN$101,LTA!J$105:AN$105)</f>
        <v>11.58</v>
      </c>
      <c r="U36" s="37">
        <f>SUMPRODUCT(LTA!J36:AN36,LTA!J$102:AN$102,LTA!J$105:AN$105)</f>
        <v>403.79217199999999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1.66</v>
      </c>
      <c r="AB36" s="75">
        <f>-STOA!P36</f>
        <v>0</v>
      </c>
      <c r="AC36">
        <f t="shared" si="0"/>
        <v>12.33201333593556</v>
      </c>
      <c r="AD36">
        <f t="shared" si="1"/>
        <v>1455.7648123706788</v>
      </c>
      <c r="AE36">
        <f>'IDT-1'!F36</f>
        <v>-70.168000000000006</v>
      </c>
      <c r="AF36" s="24"/>
      <c r="AG36">
        <f t="shared" si="2"/>
        <v>1385.5968123706789</v>
      </c>
      <c r="AI36" s="34">
        <f>PXIL!J36</f>
        <v>0</v>
      </c>
      <c r="AJ36" s="34">
        <f>PXIL!P36</f>
        <v>0</v>
      </c>
      <c r="AK36" s="34">
        <f>RTM_IEX!J36</f>
        <v>10.01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7.4623200000000001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69.61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835.0987247421408</v>
      </c>
      <c r="P37" s="36">
        <v>68.919999999999987</v>
      </c>
      <c r="Q37" s="36">
        <v>26.673067632850245</v>
      </c>
      <c r="R37" s="38">
        <v>22.2</v>
      </c>
      <c r="S37" s="38">
        <v>0</v>
      </c>
      <c r="T37" s="37">
        <f>SUMPRODUCT(LTA!J37:AN37,LTA!J$101:AN$101,LTA!J$105:AN$105)</f>
        <v>16.93</v>
      </c>
      <c r="U37" s="37">
        <f>SUMPRODUCT(LTA!J37:AN37,LTA!J$102:AN$102,LTA!J$105:AN$105)</f>
        <v>405.51079599999997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1.66</v>
      </c>
      <c r="AB37" s="75">
        <f>-STOA!P37</f>
        <v>0</v>
      </c>
      <c r="AC37">
        <f t="shared" si="0"/>
        <v>12.405413230349925</v>
      </c>
      <c r="AD37">
        <f t="shared" si="1"/>
        <v>1464.4294951446411</v>
      </c>
      <c r="AE37">
        <f>'IDT-1'!F37</f>
        <v>-50.811999999999998</v>
      </c>
      <c r="AF37" s="24"/>
      <c r="AG37">
        <f t="shared" si="2"/>
        <v>1413.6174951446412</v>
      </c>
      <c r="AI37" s="34">
        <f>PXIL!J37</f>
        <v>0</v>
      </c>
      <c r="AJ37" s="34">
        <f>PXIL!P37</f>
        <v>0</v>
      </c>
      <c r="AK37" s="34">
        <f>RTM_IEX!J37</f>
        <v>22.77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7.4623200000000001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69.61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821.26274255838405</v>
      </c>
      <c r="P38" s="36">
        <v>68.919999999999987</v>
      </c>
      <c r="Q38" s="36">
        <v>26.673067632850245</v>
      </c>
      <c r="R38" s="38">
        <v>22.2</v>
      </c>
      <c r="S38" s="38">
        <v>0</v>
      </c>
      <c r="T38" s="37">
        <f>SUMPRODUCT(LTA!J38:AN38,LTA!J$101:AN$101,LTA!J$105:AN$105)</f>
        <v>20.38</v>
      </c>
      <c r="U38" s="37">
        <f>SUMPRODUCT(LTA!J38:AN38,LTA!J$102:AN$102,LTA!J$105:AN$105)</f>
        <v>407.68667999999997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1.66</v>
      </c>
      <c r="AB38" s="75">
        <f>-STOA!P38</f>
        <v>0</v>
      </c>
      <c r="AC38">
        <f t="shared" si="0"/>
        <v>12.332080405606369</v>
      </c>
      <c r="AD38">
        <f t="shared" si="1"/>
        <v>1455.7727297856281</v>
      </c>
      <c r="AE38">
        <f>'IDT-1'!F38</f>
        <v>-20.338000000000001</v>
      </c>
      <c r="AF38" s="24"/>
      <c r="AG38">
        <f t="shared" si="2"/>
        <v>1435.4347297856282</v>
      </c>
      <c r="AI38" s="34">
        <f>PXIL!J38</f>
        <v>0</v>
      </c>
      <c r="AJ38" s="34">
        <f>PXIL!P38</f>
        <v>0</v>
      </c>
      <c r="AK38" s="34">
        <f>RTM_IEX!J38</f>
        <v>22.25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7.4623200000000001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69.61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813.25011149548675</v>
      </c>
      <c r="P39" s="36">
        <v>68.919999999999987</v>
      </c>
      <c r="Q39" s="36">
        <v>26.673067632850245</v>
      </c>
      <c r="R39" s="38">
        <v>22.2</v>
      </c>
      <c r="S39" s="38">
        <v>0</v>
      </c>
      <c r="T39" s="37">
        <f>SUMPRODUCT(LTA!J39:AN39,LTA!J$101:AN$101,LTA!J$105:AN$105)</f>
        <v>22.9</v>
      </c>
      <c r="U39" s="37">
        <f>SUMPRODUCT(LTA!J39:AN39,LTA!J$102:AN$102,LTA!J$105:AN$105)</f>
        <v>409.83804399999997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1.56</v>
      </c>
      <c r="AB39" s="75">
        <f>-STOA!P39</f>
        <v>0</v>
      </c>
      <c r="AC39">
        <f t="shared" si="0"/>
        <v>13.062785762278031</v>
      </c>
      <c r="AD39">
        <f t="shared" si="1"/>
        <v>1542.0307573660591</v>
      </c>
      <c r="AE39">
        <f>'IDT-1'!F39</f>
        <v>0</v>
      </c>
      <c r="AF39" s="24"/>
      <c r="AG39">
        <f t="shared" si="2"/>
        <v>1542.0307573660591</v>
      </c>
      <c r="AI39" s="34">
        <f>PXIL!J39</f>
        <v>0</v>
      </c>
      <c r="AJ39" s="34">
        <f>PXIL!P39</f>
        <v>0</v>
      </c>
      <c r="AK39" s="34">
        <f>RTM_IEX!J39</f>
        <v>112.68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7.4623200000000001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69.61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802.68176805020687</v>
      </c>
      <c r="P40" s="36">
        <v>68.919999999999987</v>
      </c>
      <c r="Q40" s="36">
        <v>26.673067632850245</v>
      </c>
      <c r="R40" s="38">
        <v>22.2</v>
      </c>
      <c r="S40" s="38">
        <v>0</v>
      </c>
      <c r="T40" s="37">
        <f>SUMPRODUCT(LTA!J40:AN40,LTA!J$101:AN$101,LTA!J$105:AN$105)</f>
        <v>27.33</v>
      </c>
      <c r="U40" s="37">
        <f>SUMPRODUCT(LTA!J40:AN40,LTA!J$102:AN$102,LTA!J$105:AN$105)</f>
        <v>412.04392799999999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11.4</v>
      </c>
      <c r="Z40" s="34">
        <f>IEX!P40</f>
        <v>0</v>
      </c>
      <c r="AA40" s="75">
        <f>STOA!J40</f>
        <v>1.56</v>
      </c>
      <c r="AB40" s="75">
        <f>-STOA!P40</f>
        <v>0</v>
      </c>
      <c r="AC40">
        <f t="shared" si="0"/>
        <v>13.266381102937679</v>
      </c>
      <c r="AD40">
        <f t="shared" si="1"/>
        <v>1566.0647025801195</v>
      </c>
      <c r="AE40">
        <f>'IDT-1'!F40</f>
        <v>0</v>
      </c>
      <c r="AF40" s="24"/>
      <c r="AG40">
        <f t="shared" si="2"/>
        <v>1566.0647025801195</v>
      </c>
      <c r="AI40" s="34">
        <f>PXIL!J40</f>
        <v>0</v>
      </c>
      <c r="AJ40" s="34">
        <f>PXIL!P40</f>
        <v>0</v>
      </c>
      <c r="AK40" s="34">
        <f>RTM_IEX!J40</f>
        <v>129.44999999999999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7.4623200000000001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69.61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798.78632103520317</v>
      </c>
      <c r="P41" s="36">
        <v>68.919999999999987</v>
      </c>
      <c r="Q41" s="36">
        <v>26.673067632850245</v>
      </c>
      <c r="R41" s="38">
        <v>22.2</v>
      </c>
      <c r="S41" s="38">
        <v>0</v>
      </c>
      <c r="T41" s="37">
        <f>SUMPRODUCT(LTA!J41:AN41,LTA!J$101:AN$101,LTA!J$105:AN$105)</f>
        <v>29.33</v>
      </c>
      <c r="U41" s="37">
        <f>SUMPRODUCT(LTA!J41:AN41,LTA!J$102:AN$102,LTA!J$105:AN$105)</f>
        <v>414.33926399999996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30.04</v>
      </c>
      <c r="Z41" s="34">
        <f>IEX!P41</f>
        <v>0</v>
      </c>
      <c r="AA41" s="75">
        <f>STOA!J41</f>
        <v>1.56</v>
      </c>
      <c r="AB41" s="75">
        <f>-STOA!P41</f>
        <v>0</v>
      </c>
      <c r="AC41">
        <f t="shared" si="0"/>
        <v>13.672520170411648</v>
      </c>
      <c r="AD41">
        <f t="shared" si="1"/>
        <v>1614.0084524976417</v>
      </c>
      <c r="AE41">
        <f>'IDT-1'!F41</f>
        <v>0</v>
      </c>
      <c r="AF41" s="24"/>
      <c r="AG41">
        <f t="shared" si="2"/>
        <v>1614.0084524976417</v>
      </c>
      <c r="AI41" s="34">
        <f>PXIL!J41</f>
        <v>0</v>
      </c>
      <c r="AJ41" s="34">
        <f>PXIL!P41</f>
        <v>0</v>
      </c>
      <c r="AK41" s="34">
        <f>RTM_IEX!J41</f>
        <v>158.76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7.4623200000000001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69.61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794.18369339520325</v>
      </c>
      <c r="P42" s="36">
        <v>68.919999999999987</v>
      </c>
      <c r="Q42" s="36">
        <v>26.673067632850245</v>
      </c>
      <c r="R42" s="38">
        <v>23.7</v>
      </c>
      <c r="S42" s="38">
        <v>0</v>
      </c>
      <c r="T42" s="37">
        <f>SUMPRODUCT(LTA!J42:AN42,LTA!J$101:AN$101,LTA!J$105:AN$105)</f>
        <v>39.92</v>
      </c>
      <c r="U42" s="37">
        <f>SUMPRODUCT(LTA!J42:AN42,LTA!J$102:AN$102,LTA!J$105:AN$105)</f>
        <v>416.71240799999998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67.12</v>
      </c>
      <c r="Z42" s="34">
        <f>IEX!P42</f>
        <v>0</v>
      </c>
      <c r="AA42" s="75">
        <f>STOA!J42</f>
        <v>1.56</v>
      </c>
      <c r="AB42" s="75">
        <f>-STOA!P42</f>
        <v>0</v>
      </c>
      <c r="AC42">
        <f t="shared" si="0"/>
        <v>14.000292507835647</v>
      </c>
      <c r="AD42">
        <f t="shared" si="1"/>
        <v>1652.7011965202175</v>
      </c>
      <c r="AE42">
        <f>'IDT-1'!F42</f>
        <v>0</v>
      </c>
      <c r="AF42" s="24"/>
      <c r="AG42">
        <f t="shared" si="2"/>
        <v>1652.7011965202175</v>
      </c>
      <c r="AI42" s="34">
        <f>PXIL!J42</f>
        <v>0</v>
      </c>
      <c r="AJ42" s="34">
        <f>PXIL!P42</f>
        <v>0</v>
      </c>
      <c r="AK42" s="34">
        <f>RTM_IEX!J42</f>
        <v>150.84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7.4623200000000001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789.2385112546815</v>
      </c>
      <c r="P43" s="36">
        <v>68.919999999999987</v>
      </c>
      <c r="Q43" s="36">
        <v>26.673067632850245</v>
      </c>
      <c r="R43" s="38">
        <v>23.7</v>
      </c>
      <c r="S43" s="38">
        <v>0</v>
      </c>
      <c r="T43" s="37">
        <f>SUMPRODUCT(LTA!J43:AN43,LTA!J$101:AN$101,LTA!J$105:AN$105)</f>
        <v>44.72</v>
      </c>
      <c r="U43" s="37">
        <f>SUMPRODUCT(LTA!J43:AN43,LTA!J$102:AN$102,LTA!J$105:AN$105)</f>
        <v>419.046648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99.93</v>
      </c>
      <c r="Z43" s="34">
        <f>IEX!P43</f>
        <v>0</v>
      </c>
      <c r="AA43" s="75">
        <f>STOA!J43</f>
        <v>1.66</v>
      </c>
      <c r="AB43" s="75">
        <f>-STOA!P43</f>
        <v>0</v>
      </c>
      <c r="AC43">
        <f t="shared" si="0"/>
        <v>14.466148593855266</v>
      </c>
      <c r="AD43">
        <f t="shared" si="1"/>
        <v>1707.6943982936766</v>
      </c>
      <c r="AE43">
        <f>'IDT-1'!F43</f>
        <v>0</v>
      </c>
      <c r="AF43" s="24"/>
      <c r="AG43">
        <f t="shared" si="2"/>
        <v>1707.6943982936766</v>
      </c>
      <c r="AI43" s="34">
        <f>PXIL!J43</f>
        <v>0</v>
      </c>
      <c r="AJ43" s="34">
        <f>PXIL!P43</f>
        <v>0</v>
      </c>
      <c r="AK43" s="34">
        <f>RTM_IEX!J43</f>
        <v>171.2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7.4623200000000001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773.13877629739227</v>
      </c>
      <c r="P44" s="36">
        <v>68.919999999999987</v>
      </c>
      <c r="Q44" s="36">
        <v>26.673067632850245</v>
      </c>
      <c r="R44" s="38">
        <v>23.7</v>
      </c>
      <c r="S44" s="38">
        <v>0</v>
      </c>
      <c r="T44" s="37">
        <f>SUMPRODUCT(LTA!J44:AN44,LTA!J$101:AN$101,LTA!J$105:AN$105)</f>
        <v>57.66</v>
      </c>
      <c r="U44" s="37">
        <f>SUMPRODUCT(LTA!J44:AN44,LTA!J$102:AN$102,LTA!J$105:AN$105)</f>
        <v>421.23499799999996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112.16</v>
      </c>
      <c r="Z44" s="34">
        <f>IEX!P44</f>
        <v>0</v>
      </c>
      <c r="AA44" s="75">
        <f>STOA!J44</f>
        <v>1.66</v>
      </c>
      <c r="AB44" s="75">
        <f>-STOA!P44</f>
        <v>0</v>
      </c>
      <c r="AC44">
        <f t="shared" si="0"/>
        <v>14.899996960214036</v>
      </c>
      <c r="AD44">
        <f t="shared" si="1"/>
        <v>1758.9091649700283</v>
      </c>
      <c r="AE44">
        <f>'IDT-1'!F44</f>
        <v>0</v>
      </c>
      <c r="AF44" s="24"/>
      <c r="AG44">
        <f t="shared" si="2"/>
        <v>1758.9091649700283</v>
      </c>
      <c r="AI44" s="34">
        <f>PXIL!J44</f>
        <v>0</v>
      </c>
      <c r="AJ44" s="34">
        <f>PXIL!P44</f>
        <v>0</v>
      </c>
      <c r="AK44" s="34">
        <f>RTM_IEX!J44</f>
        <v>211.59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7.4623200000000001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770.43042183551984</v>
      </c>
      <c r="P45" s="36">
        <v>68.919999999999987</v>
      </c>
      <c r="Q45" s="36">
        <v>26.673067632850245</v>
      </c>
      <c r="R45" s="38">
        <v>23.7</v>
      </c>
      <c r="S45" s="38">
        <v>0</v>
      </c>
      <c r="T45" s="37">
        <f>SUMPRODUCT(LTA!J45:AN45,LTA!J$101:AN$101,LTA!J$105:AN$105)</f>
        <v>58.34</v>
      </c>
      <c r="U45" s="37">
        <f>SUMPRODUCT(LTA!J45:AN45,LTA!J$102:AN$102,LTA!J$105:AN$105)</f>
        <v>414.50460599999997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254.01</v>
      </c>
      <c r="Z45" s="34">
        <f>IEX!P45</f>
        <v>0</v>
      </c>
      <c r="AA45" s="75">
        <f>STOA!J45</f>
        <v>1.66</v>
      </c>
      <c r="AB45" s="75">
        <f>-STOA!P45</f>
        <v>0</v>
      </c>
      <c r="AC45">
        <f t="shared" si="0"/>
        <v>14.531919489934308</v>
      </c>
      <c r="AD45">
        <f t="shared" si="1"/>
        <v>1715.4584959784358</v>
      </c>
      <c r="AE45">
        <f>'IDT-1'!F45</f>
        <v>0</v>
      </c>
      <c r="AF45" s="24"/>
      <c r="AG45">
        <f t="shared" si="2"/>
        <v>1715.4584959784358</v>
      </c>
      <c r="AI45" s="34">
        <f>PXIL!J45</f>
        <v>0</v>
      </c>
      <c r="AJ45" s="34">
        <f>PXIL!P45</f>
        <v>0</v>
      </c>
      <c r="AK45" s="34">
        <f>RTM_IEX!J45</f>
        <v>34.68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7.4623200000000001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770.43042183551984</v>
      </c>
      <c r="P46" s="36">
        <v>68.919999999999987</v>
      </c>
      <c r="Q46" s="36">
        <v>26.673067632850245</v>
      </c>
      <c r="R46" s="38">
        <v>23.7</v>
      </c>
      <c r="S46" s="38">
        <v>0</v>
      </c>
      <c r="T46" s="37">
        <f>SUMPRODUCT(LTA!J46:AN46,LTA!J$101:AN$101,LTA!J$105:AN$105)</f>
        <v>66.039999999999992</v>
      </c>
      <c r="U46" s="37">
        <f>SUMPRODUCT(LTA!J46:AN46,LTA!J$102:AN$102,LTA!J$105:AN$105)</f>
        <v>416.46925799999997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283.3</v>
      </c>
      <c r="Z46" s="34">
        <f>IEX!P46</f>
        <v>0</v>
      </c>
      <c r="AA46" s="75">
        <f>STOA!J46</f>
        <v>1.66</v>
      </c>
      <c r="AB46" s="75">
        <f>-STOA!P46</f>
        <v>0</v>
      </c>
      <c r="AC46">
        <f t="shared" si="0"/>
        <v>14.677110566734308</v>
      </c>
      <c r="AD46">
        <f t="shared" si="1"/>
        <v>1732.5979569016358</v>
      </c>
      <c r="AE46">
        <f>'IDT-1'!F46</f>
        <v>0</v>
      </c>
      <c r="AF46" s="24"/>
      <c r="AG46">
        <f t="shared" si="2"/>
        <v>1732.5979569016358</v>
      </c>
      <c r="AI46" s="34">
        <f>PXIL!J46</f>
        <v>0</v>
      </c>
      <c r="AJ46" s="34">
        <f>PXIL!P46</f>
        <v>0</v>
      </c>
      <c r="AK46" s="34">
        <f>RTM_IEX!J46</f>
        <v>13.01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7.4623200000000001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69.61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770.8548807368785</v>
      </c>
      <c r="P47" s="36">
        <v>68.919999999999987</v>
      </c>
      <c r="Q47" s="36">
        <v>26.673067632850245</v>
      </c>
      <c r="R47" s="38">
        <v>23.7</v>
      </c>
      <c r="S47" s="38">
        <v>0</v>
      </c>
      <c r="T47" s="37">
        <f>SUMPRODUCT(LTA!J47:AN47,LTA!J$101:AN$101,LTA!J$105:AN$105)</f>
        <v>67.52</v>
      </c>
      <c r="U47" s="37">
        <f>SUMPRODUCT(LTA!J47:AN47,LTA!J$102:AN$102,LTA!J$105:AN$105)</f>
        <v>416.03226599999999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99.77</v>
      </c>
      <c r="Z47" s="34">
        <f>IEX!P47</f>
        <v>0</v>
      </c>
      <c r="AA47" s="75">
        <f>STOA!J47</f>
        <v>1.66</v>
      </c>
      <c r="AB47" s="75">
        <f>-STOA!P47</f>
        <v>0</v>
      </c>
      <c r="AC47">
        <f t="shared" si="0"/>
        <v>14.535045288705721</v>
      </c>
      <c r="AD47">
        <f t="shared" si="1"/>
        <v>1715.827489081023</v>
      </c>
      <c r="AE47">
        <f>'IDT-1'!F47</f>
        <v>0</v>
      </c>
      <c r="AF47" s="24"/>
      <c r="AG47">
        <f t="shared" si="2"/>
        <v>1715.827489081023</v>
      </c>
      <c r="AI47" s="34">
        <f>PXIL!J47</f>
        <v>0</v>
      </c>
      <c r="AJ47" s="34">
        <f>PXIL!P47</f>
        <v>0</v>
      </c>
      <c r="AK47" s="34">
        <f>RTM_IEX!J47</f>
        <v>178.16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7.4623200000000001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69.61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780.48683133687848</v>
      </c>
      <c r="P48" s="36">
        <v>68.919999999999987</v>
      </c>
      <c r="Q48" s="36">
        <v>26.673067632850245</v>
      </c>
      <c r="R48" s="38">
        <v>23.7</v>
      </c>
      <c r="S48" s="38">
        <v>0</v>
      </c>
      <c r="T48" s="37">
        <f>SUMPRODUCT(LTA!J48:AN48,LTA!J$101:AN$101,LTA!J$105:AN$105)</f>
        <v>72</v>
      </c>
      <c r="U48" s="37">
        <f>SUMPRODUCT(LTA!J48:AN48,LTA!J$102:AN$102,LTA!J$105:AN$105)</f>
        <v>417.72458999999998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119.54</v>
      </c>
      <c r="Z48" s="34">
        <f>IEX!P48</f>
        <v>0</v>
      </c>
      <c r="AA48" s="75">
        <f>STOA!J48</f>
        <v>1.66</v>
      </c>
      <c r="AB48" s="75">
        <f>-STOA!P48</f>
        <v>0</v>
      </c>
      <c r="AC48">
        <f t="shared" si="0"/>
        <v>14.732481195345722</v>
      </c>
      <c r="AD48">
        <f t="shared" si="1"/>
        <v>1739.1343277743829</v>
      </c>
      <c r="AE48">
        <f>'IDT-1'!F48</f>
        <v>0</v>
      </c>
      <c r="AF48" s="24"/>
      <c r="AG48">
        <f t="shared" si="2"/>
        <v>1739.1343277743829</v>
      </c>
      <c r="AI48" s="34">
        <f>PXIL!J48</f>
        <v>0</v>
      </c>
      <c r="AJ48" s="34">
        <f>PXIL!P48</f>
        <v>0</v>
      </c>
      <c r="AK48" s="34">
        <f>RTM_IEX!J48</f>
        <v>166.09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7.4623200000000001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69.61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778.59255815875088</v>
      </c>
      <c r="P49" s="36">
        <v>68.919999999999987</v>
      </c>
      <c r="Q49" s="36">
        <v>26.673067632850245</v>
      </c>
      <c r="R49" s="38">
        <v>23.7</v>
      </c>
      <c r="S49" s="38">
        <v>0</v>
      </c>
      <c r="T49" s="37">
        <f>SUMPRODUCT(LTA!J49:AN49,LTA!J$101:AN$101,LTA!J$105:AN$105)</f>
        <v>58.39</v>
      </c>
      <c r="U49" s="37">
        <f>SUMPRODUCT(LTA!J49:AN49,LTA!J$102:AN$102,LTA!J$105:AN$105)</f>
        <v>419.53362600000003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110.86</v>
      </c>
      <c r="Z49" s="34">
        <f>IEX!P49</f>
        <v>0</v>
      </c>
      <c r="AA49" s="75">
        <f>STOA!J49</f>
        <v>1.66</v>
      </c>
      <c r="AB49" s="75">
        <f>-STOA!P49</f>
        <v>0</v>
      </c>
      <c r="AC49">
        <f t="shared" si="0"/>
        <v>14.404753203049449</v>
      </c>
      <c r="AD49">
        <f t="shared" si="1"/>
        <v>1700.4468185885519</v>
      </c>
      <c r="AE49">
        <f>'IDT-1'!F49</f>
        <v>0</v>
      </c>
      <c r="AF49" s="24"/>
      <c r="AG49">
        <f t="shared" si="2"/>
        <v>1700.4468185885519</v>
      </c>
      <c r="AI49" s="34">
        <f>PXIL!J49</f>
        <v>0</v>
      </c>
      <c r="AJ49" s="34">
        <f>PXIL!P49</f>
        <v>0</v>
      </c>
      <c r="AK49" s="34">
        <f>RTM_IEX!J49</f>
        <v>149.44999999999999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7.4623200000000001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69.61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769.12386095875092</v>
      </c>
      <c r="P50" s="36">
        <v>68.919999999999987</v>
      </c>
      <c r="Q50" s="36">
        <v>26.673067632850245</v>
      </c>
      <c r="R50" s="38">
        <v>23.7</v>
      </c>
      <c r="S50" s="38">
        <v>0</v>
      </c>
      <c r="T50" s="37">
        <f>SUMPRODUCT(LTA!J50:AN50,LTA!J$101:AN$101,LTA!J$105:AN$105)</f>
        <v>63.58</v>
      </c>
      <c r="U50" s="37">
        <f>SUMPRODUCT(LTA!J50:AN50,LTA!J$102:AN$102,LTA!J$105:AN$105)</f>
        <v>421.69279799999998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95.43</v>
      </c>
      <c r="Z50" s="34">
        <f>IEX!P50</f>
        <v>0</v>
      </c>
      <c r="AA50" s="75">
        <f>STOA!J50</f>
        <v>1.66</v>
      </c>
      <c r="AB50" s="75">
        <f>-STOA!P50</f>
        <v>0</v>
      </c>
      <c r="AC50">
        <f t="shared" si="0"/>
        <v>14.63878119136945</v>
      </c>
      <c r="AD50">
        <f t="shared" si="1"/>
        <v>1728.073265400232</v>
      </c>
      <c r="AE50">
        <f>'IDT-1'!F50</f>
        <v>0</v>
      </c>
      <c r="AF50" s="24"/>
      <c r="AG50">
        <f t="shared" si="2"/>
        <v>1728.073265400232</v>
      </c>
      <c r="AI50" s="34">
        <f>PXIL!J50</f>
        <v>0</v>
      </c>
      <c r="AJ50" s="34">
        <f>PXIL!P50</f>
        <v>0</v>
      </c>
      <c r="AK50" s="34">
        <f>RTM_IEX!J50</f>
        <v>194.86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7.4623200000000001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69.61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768.54572694468766</v>
      </c>
      <c r="P51" s="36">
        <v>68.919999999999987</v>
      </c>
      <c r="Q51" s="36">
        <v>26.673067632850245</v>
      </c>
      <c r="R51" s="38">
        <v>23.7</v>
      </c>
      <c r="S51" s="38">
        <v>0</v>
      </c>
      <c r="T51" s="37">
        <f>SUMPRODUCT(LTA!J51:AN51,LTA!J$101:AN$101,LTA!J$105:AN$105)</f>
        <v>67.78</v>
      </c>
      <c r="U51" s="37">
        <f>SUMPRODUCT(LTA!J51:AN51,LTA!J$102:AN$102,LTA!J$105:AN$105)</f>
        <v>424.34155800000002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77.12</v>
      </c>
      <c r="Z51" s="34">
        <f>IEX!P51</f>
        <v>0</v>
      </c>
      <c r="AA51" s="75">
        <f>STOA!J51</f>
        <v>1.66</v>
      </c>
      <c r="AB51" s="75">
        <f>-STOA!P51</f>
        <v>0</v>
      </c>
      <c r="AC51">
        <f t="shared" si="0"/>
        <v>14.23693044965132</v>
      </c>
      <c r="AD51">
        <f t="shared" si="1"/>
        <v>1680.6357421278867</v>
      </c>
      <c r="AE51">
        <f>'IDT-1'!F51</f>
        <v>0</v>
      </c>
      <c r="AF51" s="24"/>
      <c r="AG51">
        <f t="shared" si="2"/>
        <v>1680.6357421278867</v>
      </c>
      <c r="AI51" s="34">
        <f>PXIL!J51</f>
        <v>0</v>
      </c>
      <c r="AJ51" s="34">
        <f>PXIL!P51</f>
        <v>0</v>
      </c>
      <c r="AK51" s="34">
        <f>RTM_IEX!J51</f>
        <v>159.06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7.4623200000000001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69.61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768.54572694468766</v>
      </c>
      <c r="P52" s="36">
        <v>68.919999999999987</v>
      </c>
      <c r="Q52" s="36">
        <v>26.673067632850245</v>
      </c>
      <c r="R52" s="38">
        <v>23.7</v>
      </c>
      <c r="S52" s="38">
        <v>0</v>
      </c>
      <c r="T52" s="37">
        <f>SUMPRODUCT(LTA!J52:AN52,LTA!J$101:AN$101,LTA!J$105:AN$105)</f>
        <v>78.78</v>
      </c>
      <c r="U52" s="37">
        <f>SUMPRODUCT(LTA!J52:AN52,LTA!J$102:AN$102,LTA!J$105:AN$105)</f>
        <v>425.79073199999999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53.99</v>
      </c>
      <c r="Z52" s="34">
        <f>IEX!P52</f>
        <v>0</v>
      </c>
      <c r="AA52" s="75">
        <f>STOA!J52</f>
        <v>1.66</v>
      </c>
      <c r="AB52" s="75">
        <f>-STOA!P52</f>
        <v>0</v>
      </c>
      <c r="AC52">
        <f t="shared" si="0"/>
        <v>13.944771511251318</v>
      </c>
      <c r="AD52">
        <f t="shared" si="1"/>
        <v>1646.1470750662868</v>
      </c>
      <c r="AE52">
        <f>'IDT-1'!F52</f>
        <v>0</v>
      </c>
      <c r="AF52" s="24"/>
      <c r="AG52">
        <f t="shared" si="2"/>
        <v>1646.1470750662868</v>
      </c>
      <c r="AI52" s="34">
        <f>PXIL!J52</f>
        <v>0</v>
      </c>
      <c r="AJ52" s="34">
        <f>PXIL!P52</f>
        <v>0</v>
      </c>
      <c r="AK52" s="34">
        <f>RTM_IEX!J52</f>
        <v>134.96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7.4623200000000001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69.61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768.54572694468766</v>
      </c>
      <c r="P53" s="36">
        <v>68.919999999999987</v>
      </c>
      <c r="Q53" s="36">
        <v>26.673067632850245</v>
      </c>
      <c r="R53" s="38">
        <v>23.7</v>
      </c>
      <c r="S53" s="38">
        <v>0</v>
      </c>
      <c r="T53" s="37">
        <f>SUMPRODUCT(LTA!J53:AN53,LTA!J$101:AN$101,LTA!J$105:AN$105)</f>
        <v>106.71000000000001</v>
      </c>
      <c r="U53" s="37">
        <f>SUMPRODUCT(LTA!J53:AN53,LTA!J$102:AN$102,LTA!J$105:AN$105)</f>
        <v>426.899496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30.85</v>
      </c>
      <c r="Z53" s="34">
        <f>IEX!P53</f>
        <v>0</v>
      </c>
      <c r="AA53" s="75">
        <f>STOA!J53</f>
        <v>1.66</v>
      </c>
      <c r="AB53" s="75">
        <f>-STOA!P53</f>
        <v>0</v>
      </c>
      <c r="AC53">
        <f t="shared" si="0"/>
        <v>13.913345128851317</v>
      </c>
      <c r="AD53">
        <f t="shared" si="1"/>
        <v>1642.4372654486865</v>
      </c>
      <c r="AE53">
        <f>'IDT-1'!F53</f>
        <v>0</v>
      </c>
      <c r="AF53" s="24"/>
      <c r="AG53">
        <f t="shared" si="2"/>
        <v>1642.4372654486865</v>
      </c>
      <c r="AI53" s="34">
        <f>PXIL!J53</f>
        <v>0</v>
      </c>
      <c r="AJ53" s="34">
        <f>PXIL!P53</f>
        <v>0</v>
      </c>
      <c r="AK53" s="34">
        <f>RTM_IEX!J53</f>
        <v>125.32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7.4623200000000001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69.61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768.54589043531962</v>
      </c>
      <c r="P54" s="36">
        <v>68.919999999999987</v>
      </c>
      <c r="Q54" s="36">
        <v>26.673067632850245</v>
      </c>
      <c r="R54" s="38">
        <v>23.7</v>
      </c>
      <c r="S54" s="38">
        <v>0</v>
      </c>
      <c r="T54" s="37">
        <f>SUMPRODUCT(LTA!J54:AN54,LTA!J$101:AN$101,LTA!J$105:AN$105)</f>
        <v>106.48</v>
      </c>
      <c r="U54" s="37">
        <f>SUMPRODUCT(LTA!J54:AN54,LTA!J$102:AN$102,LTA!J$105:AN$105)</f>
        <v>427.49278200000003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1.66</v>
      </c>
      <c r="AB54" s="75">
        <f>-STOA!P54</f>
        <v>0</v>
      </c>
      <c r="AC54">
        <f t="shared" si="0"/>
        <v>13.576282104572627</v>
      </c>
      <c r="AD54">
        <f t="shared" si="1"/>
        <v>1602.6477779635975</v>
      </c>
      <c r="AE54">
        <f>'IDT-1'!F54</f>
        <v>0</v>
      </c>
      <c r="AF54" s="24"/>
      <c r="AG54">
        <f t="shared" si="2"/>
        <v>1602.6477779635975</v>
      </c>
      <c r="AI54" s="34">
        <f>PXIL!J54</f>
        <v>0</v>
      </c>
      <c r="AJ54" s="34">
        <f>PXIL!P54</f>
        <v>0</v>
      </c>
      <c r="AK54" s="34">
        <f>RTM_IEX!J54</f>
        <v>115.68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7.4623200000000001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69.61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768.6217901850664</v>
      </c>
      <c r="P55" s="36">
        <v>68.919999999999987</v>
      </c>
      <c r="Q55" s="36">
        <v>26.673067632850245</v>
      </c>
      <c r="R55" s="38">
        <v>23.7</v>
      </c>
      <c r="S55" s="38">
        <v>0</v>
      </c>
      <c r="T55" s="37">
        <f>SUMPRODUCT(LTA!J55:AN55,LTA!J$101:AN$101,LTA!J$105:AN$105)</f>
        <v>106.33</v>
      </c>
      <c r="U55" s="37">
        <f>SUMPRODUCT(LTA!J55:AN55,LTA!J$102:AN$102,LTA!J$105:AN$105)</f>
        <v>428.06880799999999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1.66</v>
      </c>
      <c r="AB55" s="75">
        <f>-STOA!P55</f>
        <v>0</v>
      </c>
      <c r="AC55">
        <f t="shared" si="0"/>
        <v>13.1756182808705</v>
      </c>
      <c r="AD55">
        <f t="shared" si="1"/>
        <v>1555.3503675370462</v>
      </c>
      <c r="AE55">
        <f>'IDT-1'!F55</f>
        <v>0</v>
      </c>
      <c r="AF55" s="24"/>
      <c r="AG55">
        <f t="shared" si="2"/>
        <v>1555.3503675370462</v>
      </c>
      <c r="AI55" s="34">
        <f>PXIL!J55</f>
        <v>0</v>
      </c>
      <c r="AJ55" s="34">
        <f>PXIL!P55</f>
        <v>0</v>
      </c>
      <c r="AK55" s="34">
        <f>RTM_IEX!J55</f>
        <v>67.48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7.4623200000000001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69.61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768.62179600379034</v>
      </c>
      <c r="P56" s="36">
        <v>68.919999999999987</v>
      </c>
      <c r="Q56" s="36">
        <v>26.673067632850245</v>
      </c>
      <c r="R56" s="38">
        <v>23.7</v>
      </c>
      <c r="S56" s="38">
        <v>0</v>
      </c>
      <c r="T56" s="37">
        <f>SUMPRODUCT(LTA!J56:AN56,LTA!J$101:AN$101,LTA!J$105:AN$105)</f>
        <v>106.16</v>
      </c>
      <c r="U56" s="37">
        <f>SUMPRODUCT(LTA!J56:AN56,LTA!J$102:AN$102,LTA!J$105:AN$105)</f>
        <v>426.82387999999997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1.66</v>
      </c>
      <c r="AB56" s="75">
        <f>-STOA!P56</f>
        <v>0</v>
      </c>
      <c r="AC56">
        <f t="shared" si="0"/>
        <v>12.920804934547782</v>
      </c>
      <c r="AD56">
        <f t="shared" si="1"/>
        <v>1525.2702587020929</v>
      </c>
      <c r="AE56">
        <f>'IDT-1'!F56</f>
        <v>0</v>
      </c>
      <c r="AF56" s="24"/>
      <c r="AG56">
        <f t="shared" si="2"/>
        <v>1525.2702587020929</v>
      </c>
      <c r="AI56" s="34">
        <f>PXIL!J56</f>
        <v>0</v>
      </c>
      <c r="AJ56" s="34">
        <f>PXIL!P56</f>
        <v>0</v>
      </c>
      <c r="AK56" s="34">
        <f>RTM_IEX!J56</f>
        <v>38.56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7.4623200000000001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69.61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768.62142218658278</v>
      </c>
      <c r="P57" s="36">
        <v>68.919999999999987</v>
      </c>
      <c r="Q57" s="36">
        <v>26.673067632850245</v>
      </c>
      <c r="R57" s="38">
        <v>23.7</v>
      </c>
      <c r="S57" s="38">
        <v>0</v>
      </c>
      <c r="T57" s="37">
        <f>SUMPRODUCT(LTA!J57:AN57,LTA!J$101:AN$101,LTA!J$105:AN$105)</f>
        <v>105.82</v>
      </c>
      <c r="U57" s="37">
        <f>SUMPRODUCT(LTA!J57:AN57,LTA!J$102:AN$102,LTA!J$105:AN$105)</f>
        <v>421.59129200000001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1.66</v>
      </c>
      <c r="AB57" s="75">
        <f>-STOA!P57</f>
        <v>0</v>
      </c>
      <c r="AC57">
        <f t="shared" si="0"/>
        <v>13.440824055283239</v>
      </c>
      <c r="AD57">
        <f t="shared" si="1"/>
        <v>1586.65727776415</v>
      </c>
      <c r="AE57">
        <f>'IDT-1'!F57</f>
        <v>0</v>
      </c>
      <c r="AF57" s="24"/>
      <c r="AG57">
        <f t="shared" si="2"/>
        <v>1586.65727776415</v>
      </c>
      <c r="AI57" s="34">
        <f>PXIL!J57</f>
        <v>0</v>
      </c>
      <c r="AJ57" s="34">
        <f>PXIL!P57</f>
        <v>0</v>
      </c>
      <c r="AK57" s="34">
        <f>RTM_IEX!J57</f>
        <v>106.04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7.4623200000000001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768.62142218658278</v>
      </c>
      <c r="P58" s="36">
        <v>68.919999999999987</v>
      </c>
      <c r="Q58" s="36">
        <v>26.673067632850245</v>
      </c>
      <c r="R58" s="38">
        <v>23.7</v>
      </c>
      <c r="S58" s="38">
        <v>0</v>
      </c>
      <c r="T58" s="37">
        <f>SUMPRODUCT(LTA!J58:AN58,LTA!J$101:AN$101,LTA!J$105:AN$105)</f>
        <v>104.3</v>
      </c>
      <c r="U58" s="37">
        <f>SUMPRODUCT(LTA!J58:AN58,LTA!J$102:AN$102,LTA!J$105:AN$105)</f>
        <v>420.414446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1.66</v>
      </c>
      <c r="AB58" s="75">
        <f>-STOA!P58</f>
        <v>0</v>
      </c>
      <c r="AC58">
        <f t="shared" si="0"/>
        <v>13.580122548883237</v>
      </c>
      <c r="AD58">
        <f t="shared" si="1"/>
        <v>1603.1011332705498</v>
      </c>
      <c r="AE58">
        <f>'IDT-1'!F58</f>
        <v>0</v>
      </c>
      <c r="AF58" s="24"/>
      <c r="AG58">
        <f t="shared" si="2"/>
        <v>1603.1011332705498</v>
      </c>
      <c r="AI58" s="34">
        <f>PXIL!J58</f>
        <v>0</v>
      </c>
      <c r="AJ58" s="34">
        <f>PXIL!P58</f>
        <v>0</v>
      </c>
      <c r="AK58" s="34">
        <f>RTM_IEX!J58</f>
        <v>125.32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7.4623200000000001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69.61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768.62154433194655</v>
      </c>
      <c r="P59" s="36">
        <v>68.919999999999987</v>
      </c>
      <c r="Q59" s="36">
        <v>26.673067632850245</v>
      </c>
      <c r="R59" s="38">
        <v>23.7</v>
      </c>
      <c r="S59" s="38">
        <v>0</v>
      </c>
      <c r="T59" s="37">
        <f>SUMPRODUCT(LTA!J59:AN59,LTA!J$101:AN$101,LTA!J$105:AN$105)</f>
        <v>97.68</v>
      </c>
      <c r="U59" s="37">
        <f>SUMPRODUCT(LTA!J59:AN59,LTA!J$102:AN$102,LTA!J$105:AN$105)</f>
        <v>420.05677599999996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1.66</v>
      </c>
      <c r="AB59" s="75">
        <f>-STOA!P59</f>
        <v>0</v>
      </c>
      <c r="AC59">
        <f t="shared" si="0"/>
        <v>13.440535146904292</v>
      </c>
      <c r="AD59">
        <f t="shared" si="1"/>
        <v>1586.6231728178925</v>
      </c>
      <c r="AE59">
        <f>'IDT-1'!F59</f>
        <v>0</v>
      </c>
      <c r="AF59" s="24"/>
      <c r="AG59">
        <f t="shared" si="2"/>
        <v>1586.6231728178925</v>
      </c>
      <c r="AI59" s="34">
        <f>PXIL!J59</f>
        <v>0</v>
      </c>
      <c r="AJ59" s="34">
        <f>PXIL!P59</f>
        <v>0</v>
      </c>
      <c r="AK59" s="34">
        <f>RTM_IEX!J59</f>
        <v>115.68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7.4623200000000001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69.61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768.62162538898076</v>
      </c>
      <c r="P60" s="36">
        <v>68.919999999999987</v>
      </c>
      <c r="Q60" s="36">
        <v>26.673067632850245</v>
      </c>
      <c r="R60" s="38">
        <v>23.7</v>
      </c>
      <c r="S60" s="38">
        <v>0</v>
      </c>
      <c r="T60" s="37">
        <f>SUMPRODUCT(LTA!J60:AN60,LTA!J$101:AN$101,LTA!J$105:AN$105)</f>
        <v>93.94</v>
      </c>
      <c r="U60" s="37">
        <f>SUMPRODUCT(LTA!J60:AN60,LTA!J$102:AN$102,LTA!J$105:AN$105)</f>
        <v>420.24156999999997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1.66</v>
      </c>
      <c r="AB60" s="75">
        <f>-STOA!P60</f>
        <v>0</v>
      </c>
      <c r="AC60">
        <f t="shared" si="0"/>
        <v>13.41067209738338</v>
      </c>
      <c r="AD60">
        <f t="shared" si="1"/>
        <v>1583.0979109244477</v>
      </c>
      <c r="AE60">
        <f>'IDT-1'!F60</f>
        <v>0</v>
      </c>
      <c r="AF60" s="24"/>
      <c r="AG60">
        <f t="shared" si="2"/>
        <v>1583.0979109244477</v>
      </c>
      <c r="AI60" s="34">
        <f>PXIL!J60</f>
        <v>0</v>
      </c>
      <c r="AJ60" s="34">
        <f>PXIL!P60</f>
        <v>0</v>
      </c>
      <c r="AK60" s="34">
        <f>RTM_IEX!J60</f>
        <v>115.68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7.4623200000000001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69.61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768.62162646365766</v>
      </c>
      <c r="P61" s="36">
        <v>68.919999999999987</v>
      </c>
      <c r="Q61" s="36">
        <v>26.673067632850245</v>
      </c>
      <c r="R61" s="38">
        <v>23.7</v>
      </c>
      <c r="S61" s="38">
        <v>0</v>
      </c>
      <c r="T61" s="37">
        <f>SUMPRODUCT(LTA!J61:AN61,LTA!J$101:AN$101,LTA!J$105:AN$105)</f>
        <v>90.14</v>
      </c>
      <c r="U61" s="37">
        <f>SUMPRODUCT(LTA!J61:AN61,LTA!J$102:AN$102,LTA!J$105:AN$105)</f>
        <v>420.61444799999998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1.66</v>
      </c>
      <c r="AB61" s="75">
        <f>-STOA!P61</f>
        <v>0</v>
      </c>
      <c r="AC61">
        <f t="shared" si="0"/>
        <v>13.219932281610667</v>
      </c>
      <c r="AD61">
        <f t="shared" si="1"/>
        <v>1560.5815298148975</v>
      </c>
      <c r="AE61">
        <f>'IDT-1'!F61</f>
        <v>0</v>
      </c>
      <c r="AF61" s="24"/>
      <c r="AG61">
        <f t="shared" si="2"/>
        <v>1560.5815298148975</v>
      </c>
      <c r="AI61" s="34">
        <f>PXIL!J61</f>
        <v>0</v>
      </c>
      <c r="AJ61" s="34">
        <f>PXIL!P61</f>
        <v>0</v>
      </c>
      <c r="AK61" s="34">
        <f>RTM_IEX!J61</f>
        <v>96.4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7.4623200000000001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69.61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768.62162646365766</v>
      </c>
      <c r="P62" s="36">
        <v>68.919999999999987</v>
      </c>
      <c r="Q62" s="36">
        <v>26.673067632850245</v>
      </c>
      <c r="R62" s="38">
        <v>23.7</v>
      </c>
      <c r="S62" s="38">
        <v>0</v>
      </c>
      <c r="T62" s="37">
        <f>SUMPRODUCT(LTA!J62:AN62,LTA!J$101:AN$101,LTA!J$105:AN$105)</f>
        <v>84.210000000000008</v>
      </c>
      <c r="U62" s="37">
        <f>SUMPRODUCT(LTA!J62:AN62,LTA!J$102:AN$102,LTA!J$105:AN$105)</f>
        <v>418.88321999999994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1.66</v>
      </c>
      <c r="AB62" s="75">
        <f>-STOA!P62</f>
        <v>0</v>
      </c>
      <c r="AC62">
        <f t="shared" si="0"/>
        <v>13.155577966410666</v>
      </c>
      <c r="AD62">
        <f t="shared" si="1"/>
        <v>1552.9846561300974</v>
      </c>
      <c r="AE62">
        <f>'IDT-1'!F62</f>
        <v>0</v>
      </c>
      <c r="AF62" s="24"/>
      <c r="AG62">
        <f t="shared" si="2"/>
        <v>1552.9846561300974</v>
      </c>
      <c r="AI62" s="34">
        <f>PXIL!J62</f>
        <v>0</v>
      </c>
      <c r="AJ62" s="34">
        <f>PXIL!P62</f>
        <v>0</v>
      </c>
      <c r="AK62" s="34">
        <f>RTM_IEX!J62</f>
        <v>96.4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7.4623200000000001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768.49834183025598</v>
      </c>
      <c r="P63" s="36">
        <v>68.919999999999987</v>
      </c>
      <c r="Q63" s="36">
        <v>26.673067632850245</v>
      </c>
      <c r="R63" s="38">
        <v>23.7</v>
      </c>
      <c r="S63" s="38">
        <v>0</v>
      </c>
      <c r="T63" s="37">
        <f>SUMPRODUCT(LTA!J63:AN63,LTA!J$101:AN$101,LTA!J$105:AN$105)</f>
        <v>75.25</v>
      </c>
      <c r="U63" s="37">
        <f>SUMPRODUCT(LTA!J63:AN63,LTA!J$102:AN$102,LTA!J$105:AN$105)</f>
        <v>414.14241200000004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-115</v>
      </c>
      <c r="AA63" s="75">
        <f>STOA!J63</f>
        <v>1.56</v>
      </c>
      <c r="AB63" s="75">
        <f>-STOA!P63</f>
        <v>0</v>
      </c>
      <c r="AC63">
        <f t="shared" si="0"/>
        <v>14.628182726652334</v>
      </c>
      <c r="AD63">
        <f t="shared" si="1"/>
        <v>1495.8479587364541</v>
      </c>
      <c r="AE63">
        <f>'IDT-1'!F63</f>
        <v>0</v>
      </c>
      <c r="AF63" s="24"/>
      <c r="AG63">
        <f t="shared" si="2"/>
        <v>1495.8479587364541</v>
      </c>
      <c r="AI63" s="34">
        <f>PXIL!J63</f>
        <v>0</v>
      </c>
      <c r="AJ63" s="34">
        <f>PXIL!P63</f>
        <v>0</v>
      </c>
      <c r="AK63" s="34">
        <f>RTM_IEX!J63</f>
        <v>169.66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7.4623200000000001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768.50797013432873</v>
      </c>
      <c r="P64" s="36">
        <v>68.919999999999987</v>
      </c>
      <c r="Q64" s="36">
        <v>26.673067632850245</v>
      </c>
      <c r="R64" s="38">
        <v>23.7</v>
      </c>
      <c r="S64" s="38">
        <v>0</v>
      </c>
      <c r="T64" s="37">
        <f>SUMPRODUCT(LTA!J64:AN64,LTA!J$101:AN$101,LTA!J$105:AN$105)</f>
        <v>68.460000000000008</v>
      </c>
      <c r="U64" s="37">
        <f>SUMPRODUCT(LTA!J64:AN64,LTA!J$102:AN$102,LTA!J$105:AN$105)</f>
        <v>412.84885400000007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-123</v>
      </c>
      <c r="AA64" s="75">
        <f>STOA!J64</f>
        <v>1.56</v>
      </c>
      <c r="AB64" s="75">
        <f>-STOA!P64</f>
        <v>0</v>
      </c>
      <c r="AC64">
        <f t="shared" si="0"/>
        <v>14.660470979005657</v>
      </c>
      <c r="AD64">
        <f t="shared" si="1"/>
        <v>1483.5917407881734</v>
      </c>
      <c r="AE64">
        <f>'IDT-1'!F64</f>
        <v>0</v>
      </c>
      <c r="AF64" s="24"/>
      <c r="AG64">
        <f t="shared" si="2"/>
        <v>1483.5917407881734</v>
      </c>
      <c r="AI64" s="34">
        <f>PXIL!J64</f>
        <v>0</v>
      </c>
      <c r="AJ64" s="34">
        <f>PXIL!P64</f>
        <v>0</v>
      </c>
      <c r="AK64" s="34">
        <f>RTM_IEX!J64</f>
        <v>173.51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7.4623200000000001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772.94934897957955</v>
      </c>
      <c r="P65" s="36">
        <v>68.919999999999987</v>
      </c>
      <c r="Q65" s="36">
        <v>26.673067632850245</v>
      </c>
      <c r="R65" s="38">
        <v>23.7</v>
      </c>
      <c r="S65" s="38">
        <v>0</v>
      </c>
      <c r="T65" s="37">
        <f>SUMPRODUCT(LTA!J65:AN65,LTA!J$101:AN$101,LTA!J$105:AN$105)</f>
        <v>60.32</v>
      </c>
      <c r="U65" s="37">
        <f>SUMPRODUCT(LTA!J65:AN65,LTA!J$102:AN$102,LTA!J$105:AN$105)</f>
        <v>410.94255800000008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-129</v>
      </c>
      <c r="AA65" s="75">
        <f>STOA!J65</f>
        <v>1.56</v>
      </c>
      <c r="AB65" s="75">
        <f>-STOA!P65</f>
        <v>0</v>
      </c>
      <c r="AC65">
        <f t="shared" si="0"/>
        <v>14.6643006212551</v>
      </c>
      <c r="AD65">
        <f t="shared" si="1"/>
        <v>1471.9929939911747</v>
      </c>
      <c r="AE65">
        <f>'IDT-1'!F65</f>
        <v>0</v>
      </c>
      <c r="AF65" s="24"/>
      <c r="AG65">
        <f t="shared" si="2"/>
        <v>1471.9929939911747</v>
      </c>
      <c r="AI65" s="34">
        <f>PXIL!J65</f>
        <v>0</v>
      </c>
      <c r="AJ65" s="34">
        <f>PXIL!P65</f>
        <v>0</v>
      </c>
      <c r="AK65" s="34">
        <f>RTM_IEX!J65</f>
        <v>173.52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7.4623200000000001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777.55197661957948</v>
      </c>
      <c r="P66" s="36">
        <v>68.919999999999987</v>
      </c>
      <c r="Q66" s="36">
        <v>26.673067632850245</v>
      </c>
      <c r="R66" s="38">
        <v>23.7</v>
      </c>
      <c r="S66" s="38">
        <v>0</v>
      </c>
      <c r="T66" s="37">
        <f>SUMPRODUCT(LTA!J66:AN66,LTA!J$101:AN$101,LTA!J$105:AN$105)</f>
        <v>52.16</v>
      </c>
      <c r="U66" s="37">
        <f>SUMPRODUCT(LTA!J66:AN66,LTA!J$102:AN$102,LTA!J$105:AN$105)</f>
        <v>408.61804400000005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-128</v>
      </c>
      <c r="AA66" s="75">
        <f>STOA!J66</f>
        <v>1.56</v>
      </c>
      <c r="AB66" s="75">
        <f>-STOA!P66</f>
        <v>0</v>
      </c>
      <c r="AC66">
        <f t="shared" si="0"/>
        <v>14.606421618106211</v>
      </c>
      <c r="AD66">
        <f t="shared" si="1"/>
        <v>1467.1689866343236</v>
      </c>
      <c r="AE66">
        <f>'IDT-1'!F66</f>
        <v>0</v>
      </c>
      <c r="AF66" s="24"/>
      <c r="AG66">
        <f t="shared" si="2"/>
        <v>1467.1689866343236</v>
      </c>
      <c r="AI66" s="34">
        <f>PXIL!J66</f>
        <v>0</v>
      </c>
      <c r="AJ66" s="34">
        <f>PXIL!P66</f>
        <v>0</v>
      </c>
      <c r="AK66" s="34">
        <f>RTM_IEX!J66</f>
        <v>173.52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7.4623200000000001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783.56539022202878</v>
      </c>
      <c r="P67" s="36">
        <v>68.919999999999987</v>
      </c>
      <c r="Q67" s="36">
        <v>26.673067632850245</v>
      </c>
      <c r="R67" s="38">
        <v>16.600000000000001</v>
      </c>
      <c r="S67" s="38">
        <v>0</v>
      </c>
      <c r="T67" s="37">
        <f>SUMPRODUCT(LTA!J67:AN67,LTA!J$101:AN$101,LTA!J$105:AN$105)</f>
        <v>38.6</v>
      </c>
      <c r="U67" s="37">
        <f>SUMPRODUCT(LTA!J67:AN67,LTA!J$102:AN$102,LTA!J$105:AN$105)</f>
        <v>405.82668200000006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-132</v>
      </c>
      <c r="AA67" s="75">
        <f>STOA!J67</f>
        <v>1.66</v>
      </c>
      <c r="AB67" s="75">
        <f>-STOA!P67</f>
        <v>0</v>
      </c>
      <c r="AC67">
        <f t="shared" si="0"/>
        <v>14.48399948246634</v>
      </c>
      <c r="AD67">
        <f t="shared" si="1"/>
        <v>1444.6834603724128</v>
      </c>
      <c r="AE67">
        <f>'IDT-1'!F67</f>
        <v>0</v>
      </c>
      <c r="AF67" s="24"/>
      <c r="AG67">
        <f t="shared" si="2"/>
        <v>1444.6834603724128</v>
      </c>
      <c r="AI67" s="34">
        <f>PXIL!J67</f>
        <v>0</v>
      </c>
      <c r="AJ67" s="34">
        <f>PXIL!P67</f>
        <v>0</v>
      </c>
      <c r="AK67" s="34">
        <f>RTM_IEX!J67</f>
        <v>172.25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7.4623200000000001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788.60684030202879</v>
      </c>
      <c r="P68" s="36">
        <v>68.919999999999987</v>
      </c>
      <c r="Q68" s="36">
        <v>26.673067632850245</v>
      </c>
      <c r="R68" s="38">
        <v>5.4925452016689853</v>
      </c>
      <c r="S68" s="38">
        <v>0</v>
      </c>
      <c r="T68" s="37">
        <f>SUMPRODUCT(LTA!J68:AN68,LTA!J$101:AN$101,LTA!J$105:AN$105)</f>
        <v>31.32</v>
      </c>
      <c r="U68" s="37">
        <f>SUMPRODUCT(LTA!J68:AN68,LTA!J$102:AN$102,LTA!J$105:AN$105)</f>
        <v>404.56559200000004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-119</v>
      </c>
      <c r="AA68" s="75">
        <f>STOA!J68</f>
        <v>1.66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13.982794836408804</v>
      </c>
      <c r="AD68">
        <f t="shared" ref="AD68:AD98" si="4">SUM(B68:AB68,AI68:AT68)-AC68</f>
        <v>1411.6275703001393</v>
      </c>
      <c r="AE68">
        <f>'IDT-1'!F68</f>
        <v>0</v>
      </c>
      <c r="AF68" s="24"/>
      <c r="AG68">
        <f t="shared" ref="AG68:AG98" si="5">SUM(AD68:AF68)</f>
        <v>1411.6275703001393</v>
      </c>
      <c r="AI68" s="34">
        <f>PXIL!J68</f>
        <v>0</v>
      </c>
      <c r="AJ68" s="34">
        <f>PXIL!P68</f>
        <v>0</v>
      </c>
      <c r="AK68" s="34">
        <f>RTM_IEX!J68</f>
        <v>140.30000000000001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7.4623200000000001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787.16909214202883</v>
      </c>
      <c r="P69" s="36">
        <v>68.919999999999987</v>
      </c>
      <c r="Q69" s="36">
        <v>26.673067632850245</v>
      </c>
      <c r="R69" s="38">
        <v>1.5825442834138483</v>
      </c>
      <c r="S69" s="38">
        <v>0</v>
      </c>
      <c r="T69" s="37">
        <f>SUMPRODUCT(LTA!J69:AN69,LTA!J$101:AN$101,LTA!J$105:AN$105)</f>
        <v>25.97</v>
      </c>
      <c r="U69" s="37">
        <f>SUMPRODUCT(LTA!J69:AN69,LTA!J$102:AN$102,LTA!J$105:AN$105)</f>
        <v>400.89889000000005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-64</v>
      </c>
      <c r="AA69" s="75">
        <f>STOA!J69</f>
        <v>1.66</v>
      </c>
      <c r="AB69" s="75">
        <f>-STOA!P69</f>
        <v>0</v>
      </c>
      <c r="AC69">
        <f t="shared" si="3"/>
        <v>13.924915772482562</v>
      </c>
      <c r="AD69">
        <f t="shared" si="4"/>
        <v>1515.2609982858105</v>
      </c>
      <c r="AE69">
        <f>'IDT-1'!F69</f>
        <v>-31.715</v>
      </c>
      <c r="AF69" s="24"/>
      <c r="AG69">
        <f t="shared" si="5"/>
        <v>1483.5459982858106</v>
      </c>
      <c r="AI69" s="34">
        <f>PXIL!J69</f>
        <v>0</v>
      </c>
      <c r="AJ69" s="34">
        <f>PXIL!P69</f>
        <v>0</v>
      </c>
      <c r="AK69" s="34">
        <f>RTM_IEX!J69</f>
        <v>203.24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7.4623200000000001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792.34624444067015</v>
      </c>
      <c r="P70" s="36">
        <v>68.919999999999987</v>
      </c>
      <c r="Q70" s="36">
        <v>26.673067632850245</v>
      </c>
      <c r="R70" s="38">
        <v>0.48253968253968249</v>
      </c>
      <c r="S70" s="38">
        <v>0</v>
      </c>
      <c r="T70" s="37">
        <f>SUMPRODUCT(LTA!J70:AN70,LTA!J$101:AN$101,LTA!J$105:AN$105)</f>
        <v>16.86</v>
      </c>
      <c r="U70" s="37">
        <f>SUMPRODUCT(LTA!J70:AN70,LTA!J$102:AN$102,LTA!J$105:AN$105)</f>
        <v>399.54697600000003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1.66</v>
      </c>
      <c r="AB70" s="75">
        <f>-STOA!P70</f>
        <v>0</v>
      </c>
      <c r="AC70">
        <f t="shared" si="3"/>
        <v>13.197165641150903</v>
      </c>
      <c r="AD70">
        <f t="shared" si="4"/>
        <v>1557.8939821149092</v>
      </c>
      <c r="AE70">
        <f>'IDT-1'!F70</f>
        <v>-84.263000000000005</v>
      </c>
      <c r="AF70" s="24"/>
      <c r="AG70">
        <f t="shared" si="5"/>
        <v>1473.6309821149093</v>
      </c>
      <c r="AI70" s="34">
        <f>PXIL!J70</f>
        <v>0</v>
      </c>
      <c r="AJ70" s="34">
        <f>PXIL!P70</f>
        <v>0</v>
      </c>
      <c r="AK70" s="34">
        <f>RTM_IEX!J70</f>
        <v>187.53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7.4623200000000001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69.61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799.29944929240571</v>
      </c>
      <c r="P71" s="36">
        <v>68.919999999999987</v>
      </c>
      <c r="Q71" s="36">
        <v>26.673067632850245</v>
      </c>
      <c r="R71" s="38">
        <v>0</v>
      </c>
      <c r="S71" s="38">
        <v>0</v>
      </c>
      <c r="T71" s="37">
        <f>SUMPRODUCT(LTA!J71:AN71,LTA!J$101:AN$101,LTA!J$105:AN$105)</f>
        <v>9.0299999999999994</v>
      </c>
      <c r="U71" s="37">
        <f>SUMPRODUCT(LTA!J71:AN71,LTA!J$102:AN$102,LTA!J$105:AN$105)</f>
        <v>398.73218400000002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1.66</v>
      </c>
      <c r="AB71" s="75">
        <f>-STOA!P71</f>
        <v>0</v>
      </c>
      <c r="AC71">
        <f t="shared" si="3"/>
        <v>12.69111497577215</v>
      </c>
      <c r="AD71">
        <f t="shared" si="4"/>
        <v>1498.1559059494839</v>
      </c>
      <c r="AE71">
        <f>'IDT-1'!F71</f>
        <v>-77.512</v>
      </c>
      <c r="AF71" s="24"/>
      <c r="AG71">
        <f t="shared" si="5"/>
        <v>1420.643905949484</v>
      </c>
      <c r="AI71" s="34">
        <f>PXIL!J71</f>
        <v>0</v>
      </c>
      <c r="AJ71" s="34">
        <f>PXIL!P71</f>
        <v>0</v>
      </c>
      <c r="AK71" s="34">
        <f>RTM_IEX!J71</f>
        <v>129.46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7.4623200000000001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69.61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817.45788682509635</v>
      </c>
      <c r="P72" s="36">
        <v>68.919999999999987</v>
      </c>
      <c r="Q72" s="36">
        <v>26.673067632850245</v>
      </c>
      <c r="R72" s="38">
        <v>0</v>
      </c>
      <c r="S72" s="38">
        <v>0</v>
      </c>
      <c r="T72" s="37">
        <f>SUMPRODUCT(LTA!J72:AN72,LTA!J$101:AN$101,LTA!J$105:AN$105)</f>
        <v>5.48</v>
      </c>
      <c r="U72" s="37">
        <f>SUMPRODUCT(LTA!J72:AN72,LTA!J$102:AN$102,LTA!J$105:AN$105)</f>
        <v>397.58808000000005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1.66</v>
      </c>
      <c r="AB72" s="75">
        <f>-STOA!P72</f>
        <v>0</v>
      </c>
      <c r="AC72">
        <f t="shared" si="3"/>
        <v>12.911315377446751</v>
      </c>
      <c r="AD72">
        <f t="shared" si="4"/>
        <v>1524.1500390804999</v>
      </c>
      <c r="AE72">
        <f>'IDT-1'!F72</f>
        <v>-75.084999999999994</v>
      </c>
      <c r="AF72" s="24"/>
      <c r="AG72">
        <f t="shared" si="5"/>
        <v>1449.0650390804999</v>
      </c>
      <c r="AI72" s="34">
        <f>PXIL!J72</f>
        <v>0</v>
      </c>
      <c r="AJ72" s="34">
        <f>PXIL!P72</f>
        <v>0</v>
      </c>
      <c r="AK72" s="34">
        <f>RTM_IEX!J72</f>
        <v>142.21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7.4623200000000001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69.61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843.26325519527052</v>
      </c>
      <c r="P73" s="36">
        <v>68.919999999999987</v>
      </c>
      <c r="Q73" s="36">
        <v>26.673067632850245</v>
      </c>
      <c r="R73" s="38">
        <v>0</v>
      </c>
      <c r="S73" s="38">
        <v>0</v>
      </c>
      <c r="T73" s="37">
        <f>SUMPRODUCT(LTA!J73:AN73,LTA!J$101:AN$101,LTA!J$105:AN$105)</f>
        <v>1.18</v>
      </c>
      <c r="U73" s="37">
        <f>SUMPRODUCT(LTA!J73:AN73,LTA!J$102:AN$102,LTA!J$105:AN$105)</f>
        <v>397.01424600000007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1.66</v>
      </c>
      <c r="AB73" s="75">
        <f>-STOA!P73</f>
        <v>0</v>
      </c>
      <c r="AC73">
        <f t="shared" si="3"/>
        <v>12.885288266156213</v>
      </c>
      <c r="AD73">
        <f t="shared" si="4"/>
        <v>1521.0776005619646</v>
      </c>
      <c r="AE73">
        <f>'IDT-1'!F73</f>
        <v>-90.537999999999997</v>
      </c>
      <c r="AF73" s="24"/>
      <c r="AG73">
        <f t="shared" si="5"/>
        <v>1430.5396005619646</v>
      </c>
      <c r="AI73" s="34">
        <f>PXIL!J73</f>
        <v>0</v>
      </c>
      <c r="AJ73" s="34">
        <f>PXIL!P73</f>
        <v>0</v>
      </c>
      <c r="AK73" s="34">
        <f>RTM_IEX!J73</f>
        <v>118.18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7.4623200000000001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69.61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858.62243522605934</v>
      </c>
      <c r="P74" s="36">
        <v>68.919999999999987</v>
      </c>
      <c r="Q74" s="36">
        <v>26.673067632850245</v>
      </c>
      <c r="R74" s="38">
        <v>0</v>
      </c>
      <c r="S74" s="38">
        <v>0</v>
      </c>
      <c r="T74" s="37">
        <f>SUMPRODUCT(LTA!J74:AN74,LTA!J$101:AN$101,LTA!J$105:AN$105)</f>
        <v>0.04</v>
      </c>
      <c r="U74" s="37">
        <f>SUMPRODUCT(LTA!J74:AN74,LTA!J$102:AN$102,LTA!J$105:AN$105)</f>
        <v>396.81000000000006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1.66</v>
      </c>
      <c r="AB74" s="75">
        <f>-STOA!P74</f>
        <v>0</v>
      </c>
      <c r="AC74">
        <f t="shared" si="3"/>
        <v>13.027625712014842</v>
      </c>
      <c r="AD74">
        <f t="shared" si="4"/>
        <v>1537.8801971468947</v>
      </c>
      <c r="AE74">
        <f>'IDT-1'!F74</f>
        <v>-96.442999999999998</v>
      </c>
      <c r="AF74" s="24"/>
      <c r="AG74">
        <f t="shared" si="5"/>
        <v>1441.4371971468947</v>
      </c>
      <c r="AI74" s="34">
        <f>PXIL!J74</f>
        <v>0</v>
      </c>
      <c r="AJ74" s="34">
        <f>PXIL!P74</f>
        <v>0</v>
      </c>
      <c r="AK74" s="34">
        <f>RTM_IEX!J74</f>
        <v>121.11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7.4623200000000001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868.15938956525895</v>
      </c>
      <c r="P75" s="36">
        <v>68.919999999999987</v>
      </c>
      <c r="Q75" s="36">
        <v>26.673067632850245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396.90000000000003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1.66</v>
      </c>
      <c r="AB75" s="75">
        <f>-STOA!P75</f>
        <v>0</v>
      </c>
      <c r="AC75">
        <f t="shared" si="3"/>
        <v>13.121764128464118</v>
      </c>
      <c r="AD75">
        <f t="shared" si="4"/>
        <v>1548.9930130696453</v>
      </c>
      <c r="AE75">
        <f>'IDT-1'!F75</f>
        <v>-91.016999999999996</v>
      </c>
      <c r="AF75" s="24"/>
      <c r="AG75">
        <f t="shared" si="5"/>
        <v>1457.9760130696452</v>
      </c>
      <c r="AI75" s="34">
        <f>PXIL!J75</f>
        <v>0</v>
      </c>
      <c r="AJ75" s="34">
        <f>PXIL!P75</f>
        <v>0</v>
      </c>
      <c r="AK75" s="34">
        <f>RTM_IEX!J75</f>
        <v>122.73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7.4623200000000001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869.32743623192562</v>
      </c>
      <c r="P76" s="36">
        <v>68.919999999999987</v>
      </c>
      <c r="Q76" s="36">
        <v>26.673067632850245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396.98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1.66</v>
      </c>
      <c r="AB76" s="75">
        <f>-STOA!P76</f>
        <v>0</v>
      </c>
      <c r="AC76">
        <f t="shared" si="3"/>
        <v>13.173659720464116</v>
      </c>
      <c r="AD76">
        <f t="shared" si="4"/>
        <v>1555.119164144312</v>
      </c>
      <c r="AE76">
        <f>'IDT-1'!F76</f>
        <v>-84.227999999999994</v>
      </c>
      <c r="AF76" s="24"/>
      <c r="AG76">
        <f t="shared" si="5"/>
        <v>1470.8911641443119</v>
      </c>
      <c r="AI76" s="34">
        <f>PXIL!J76</f>
        <v>0</v>
      </c>
      <c r="AJ76" s="34">
        <f>PXIL!P76</f>
        <v>0</v>
      </c>
      <c r="AK76" s="34">
        <f>RTM_IEX!J76</f>
        <v>127.66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7.4623200000000001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864.16533802655044</v>
      </c>
      <c r="P77" s="36">
        <v>68.919999999999987</v>
      </c>
      <c r="Q77" s="36">
        <v>26.673067632850245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397.2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1.66</v>
      </c>
      <c r="AB77" s="75">
        <f>-STOA!P77</f>
        <v>0</v>
      </c>
      <c r="AC77">
        <f t="shared" si="3"/>
        <v>13.033866095538967</v>
      </c>
      <c r="AD77">
        <f t="shared" si="4"/>
        <v>1538.6168595638619</v>
      </c>
      <c r="AE77">
        <f>'IDT-1'!F77</f>
        <v>-90.811999999999998</v>
      </c>
      <c r="AF77" s="24"/>
      <c r="AG77">
        <f t="shared" si="5"/>
        <v>1447.804859563862</v>
      </c>
      <c r="AI77" s="34">
        <f>PXIL!J77</f>
        <v>0</v>
      </c>
      <c r="AJ77" s="34">
        <f>PXIL!P77</f>
        <v>0</v>
      </c>
      <c r="AK77" s="34">
        <f>RTM_IEX!J77</f>
        <v>115.96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7.4623200000000001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852.43334682457908</v>
      </c>
      <c r="P78" s="36">
        <v>68.919999999999987</v>
      </c>
      <c r="Q78" s="36">
        <v>26.673067632850245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397.62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1.66</v>
      </c>
      <c r="AB78" s="75">
        <f>-STOA!P78</f>
        <v>0</v>
      </c>
      <c r="AC78">
        <f t="shared" si="3"/>
        <v>12.982693369442408</v>
      </c>
      <c r="AD78">
        <f t="shared" si="4"/>
        <v>1532.5760410879873</v>
      </c>
      <c r="AE78">
        <f>'IDT-1'!F78</f>
        <v>-99.343000000000004</v>
      </c>
      <c r="AF78" s="24"/>
      <c r="AG78">
        <f t="shared" si="5"/>
        <v>1433.2330410879872</v>
      </c>
      <c r="AI78" s="34">
        <f>PXIL!J78</f>
        <v>0</v>
      </c>
      <c r="AJ78" s="34">
        <f>PXIL!P78</f>
        <v>0</v>
      </c>
      <c r="AK78" s="34">
        <f>RTM_IEX!J78</f>
        <v>121.18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7.4623200000000001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824.76926535367204</v>
      </c>
      <c r="P79" s="36">
        <v>68.919999999999987</v>
      </c>
      <c r="Q79" s="36">
        <v>26.673067632850245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398.46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1.56</v>
      </c>
      <c r="AB79" s="75">
        <f>-STOA!P79</f>
        <v>0</v>
      </c>
      <c r="AC79">
        <f t="shared" si="3"/>
        <v>12.676983085086786</v>
      </c>
      <c r="AD79">
        <f t="shared" si="4"/>
        <v>1496.4876699014355</v>
      </c>
      <c r="AE79">
        <f>'IDT-1'!F79</f>
        <v>-89.468999999999994</v>
      </c>
      <c r="AF79" s="24"/>
      <c r="AG79">
        <f t="shared" si="5"/>
        <v>1407.0186699014355</v>
      </c>
      <c r="AI79" s="34">
        <f>PXIL!J79</f>
        <v>0</v>
      </c>
      <c r="AJ79" s="34">
        <f>PXIL!P79</f>
        <v>0</v>
      </c>
      <c r="AK79" s="34">
        <f>RTM_IEX!J79</f>
        <v>111.71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7.4623200000000001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811.75652987845706</v>
      </c>
      <c r="P80" s="36">
        <v>68.919999999999987</v>
      </c>
      <c r="Q80" s="36">
        <v>26.673067632850245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399.18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1.56</v>
      </c>
      <c r="AB80" s="75">
        <f>-STOA!P80</f>
        <v>0</v>
      </c>
      <c r="AC80">
        <f t="shared" si="3"/>
        <v>12.434032107094978</v>
      </c>
      <c r="AD80">
        <f t="shared" si="4"/>
        <v>1467.8078854042121</v>
      </c>
      <c r="AE80">
        <f>'IDT-1'!F80</f>
        <v>-70.302000000000007</v>
      </c>
      <c r="AF80" s="24"/>
      <c r="AG80">
        <f t="shared" si="5"/>
        <v>1397.5058854042122</v>
      </c>
      <c r="AI80" s="34">
        <f>PXIL!J80</f>
        <v>0</v>
      </c>
      <c r="AJ80" s="34">
        <f>PXIL!P80</f>
        <v>0</v>
      </c>
      <c r="AK80" s="34">
        <f>RTM_IEX!J80</f>
        <v>95.08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7.4623200000000001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798.13922848538868</v>
      </c>
      <c r="P81" s="36">
        <v>68.919999999999987</v>
      </c>
      <c r="Q81" s="36">
        <v>26.673067632850245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399.96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1.56</v>
      </c>
      <c r="AB81" s="75">
        <f>-STOA!P81</f>
        <v>0</v>
      </c>
      <c r="AC81">
        <f t="shared" si="3"/>
        <v>11.932658775393204</v>
      </c>
      <c r="AD81">
        <f t="shared" si="4"/>
        <v>1408.6219573428455</v>
      </c>
      <c r="AE81">
        <f>'IDT-1'!F81</f>
        <v>-68.617000000000004</v>
      </c>
      <c r="AF81" s="24"/>
      <c r="AG81">
        <f t="shared" si="5"/>
        <v>1340.0049573428455</v>
      </c>
      <c r="AI81" s="34">
        <f>PXIL!J81</f>
        <v>0</v>
      </c>
      <c r="AJ81" s="34">
        <f>PXIL!P81</f>
        <v>0</v>
      </c>
      <c r="AK81" s="34">
        <f>RTM_IEX!J81</f>
        <v>48.23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7.4623200000000001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783.89840854400188</v>
      </c>
      <c r="P82" s="36">
        <v>68.919999999999987</v>
      </c>
      <c r="Q82" s="36">
        <v>26.673067632850245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400.92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1.56</v>
      </c>
      <c r="AB82" s="75">
        <f>-STOA!P82</f>
        <v>0</v>
      </c>
      <c r="AC82">
        <f t="shared" si="3"/>
        <v>11.795983887885557</v>
      </c>
      <c r="AD82">
        <f t="shared" si="4"/>
        <v>1392.4878122889666</v>
      </c>
      <c r="AE82">
        <f>'IDT-1'!F82</f>
        <v>-88.320999999999998</v>
      </c>
      <c r="AF82" s="24"/>
      <c r="AG82">
        <f t="shared" si="5"/>
        <v>1304.1668122889666</v>
      </c>
      <c r="AI82" s="34">
        <f>PXIL!J82</f>
        <v>0</v>
      </c>
      <c r="AJ82" s="34">
        <f>PXIL!P82</f>
        <v>0</v>
      </c>
      <c r="AK82" s="34">
        <f>RTM_IEX!J82</f>
        <v>45.24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7.4623200000000001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780.9589398661941</v>
      </c>
      <c r="P83" s="36">
        <v>68.919999999999987</v>
      </c>
      <c r="Q83" s="36">
        <v>26.673067632850245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400.76000000000005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1.66</v>
      </c>
      <c r="AB83" s="75">
        <f>-STOA!P83</f>
        <v>0</v>
      </c>
      <c r="AC83">
        <f t="shared" si="3"/>
        <v>11.874612350991972</v>
      </c>
      <c r="AD83">
        <f t="shared" si="4"/>
        <v>1401.7697151480522</v>
      </c>
      <c r="AE83">
        <f>'IDT-1'!F83</f>
        <v>-113.56100000000001</v>
      </c>
      <c r="AF83" s="24"/>
      <c r="AG83">
        <f t="shared" si="5"/>
        <v>1288.2087151480523</v>
      </c>
      <c r="AI83" s="34">
        <f>PXIL!J83</f>
        <v>0</v>
      </c>
      <c r="AJ83" s="34">
        <f>PXIL!P83</f>
        <v>0</v>
      </c>
      <c r="AK83" s="34">
        <f>RTM_IEX!J83</f>
        <v>57.6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7.4623200000000001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776.47765090619407</v>
      </c>
      <c r="P84" s="36">
        <v>68.919999999999987</v>
      </c>
      <c r="Q84" s="36">
        <v>26.673067632850245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400.96000000000004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1.66</v>
      </c>
      <c r="AB84" s="75">
        <f>-STOA!P84</f>
        <v>0</v>
      </c>
      <c r="AC84">
        <f t="shared" si="3"/>
        <v>12.063349523727972</v>
      </c>
      <c r="AD84">
        <f t="shared" si="4"/>
        <v>1424.0496890153163</v>
      </c>
      <c r="AE84">
        <f>'IDT-1'!F84</f>
        <v>-144.69900000000001</v>
      </c>
      <c r="AF84" s="24"/>
      <c r="AG84">
        <f t="shared" si="5"/>
        <v>1279.3506890153162</v>
      </c>
      <c r="AI84" s="34">
        <f>PXIL!J84</f>
        <v>0</v>
      </c>
      <c r="AJ84" s="34">
        <f>PXIL!P84</f>
        <v>0</v>
      </c>
      <c r="AK84" s="34">
        <f>RTM_IEX!J84</f>
        <v>84.35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7.4623200000000001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776.28822358838136</v>
      </c>
      <c r="P85" s="36">
        <v>68.919999999999987</v>
      </c>
      <c r="Q85" s="36">
        <v>26.673067632850245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406.95000000000005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-17</v>
      </c>
      <c r="AA85" s="75">
        <f>STOA!J85</f>
        <v>1.66</v>
      </c>
      <c r="AB85" s="75">
        <f>-STOA!P85</f>
        <v>0</v>
      </c>
      <c r="AC85">
        <f t="shared" si="3"/>
        <v>12.02970401558146</v>
      </c>
      <c r="AD85">
        <f t="shared" si="4"/>
        <v>1385.9339072056503</v>
      </c>
      <c r="AE85">
        <f>'IDT-1'!F85</f>
        <v>-157.999</v>
      </c>
      <c r="AF85" s="24"/>
      <c r="AG85">
        <f t="shared" si="5"/>
        <v>1227.9349072056502</v>
      </c>
      <c r="AI85" s="34">
        <f>PXIL!J85</f>
        <v>0</v>
      </c>
      <c r="AJ85" s="34">
        <f>PXIL!P85</f>
        <v>0</v>
      </c>
      <c r="AK85" s="34">
        <f>RTM_IEX!J85</f>
        <v>57.4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7.4623200000000001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50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764.91971346196181</v>
      </c>
      <c r="P86" s="36">
        <v>68.919999999999987</v>
      </c>
      <c r="Q86" s="36">
        <v>26.673067632850245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406.78000000000003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1.66</v>
      </c>
      <c r="AB86" s="75">
        <f>-STOA!P86</f>
        <v>0</v>
      </c>
      <c r="AC86">
        <f t="shared" si="3"/>
        <v>11.81901084919642</v>
      </c>
      <c r="AD86">
        <f t="shared" si="4"/>
        <v>1395.2060902456155</v>
      </c>
      <c r="AE86">
        <f>'IDT-1'!F86</f>
        <v>-176</v>
      </c>
      <c r="AF86" s="24"/>
      <c r="AG86">
        <f t="shared" si="5"/>
        <v>1219.2060902456155</v>
      </c>
      <c r="AI86" s="34">
        <f>PXIL!J86</f>
        <v>0</v>
      </c>
      <c r="AJ86" s="34">
        <f>PXIL!P86</f>
        <v>0</v>
      </c>
      <c r="AK86" s="34">
        <f>RTM_IEX!J86</f>
        <v>80.61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7.4623200000000001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54.82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667.6928334245315</v>
      </c>
      <c r="P87" s="36">
        <v>68.919999999999987</v>
      </c>
      <c r="Q87" s="36">
        <v>26.673067632850245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406.59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1.66</v>
      </c>
      <c r="AB87" s="75">
        <f>-STOA!P87</f>
        <v>0</v>
      </c>
      <c r="AC87">
        <f t="shared" si="3"/>
        <v>10.445049056882006</v>
      </c>
      <c r="AD87">
        <f t="shared" si="4"/>
        <v>1233.0131720004999</v>
      </c>
      <c r="AE87">
        <f>'IDT-1'!F87</f>
        <v>0</v>
      </c>
      <c r="AF87" s="24"/>
      <c r="AG87">
        <f t="shared" si="5"/>
        <v>1233.0131720004999</v>
      </c>
      <c r="AI87" s="34">
        <f>PXIL!J87</f>
        <v>0</v>
      </c>
      <c r="AJ87" s="34">
        <f>PXIL!P87</f>
        <v>0</v>
      </c>
      <c r="AK87" s="34">
        <f>RTM_IEX!J87</f>
        <v>9.64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7.4623200000000001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54.82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583.04392240454308</v>
      </c>
      <c r="P88" s="36">
        <v>68.919999999999987</v>
      </c>
      <c r="Q88" s="36">
        <v>26.673067632850245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406.54999999999995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1.66</v>
      </c>
      <c r="AB88" s="75">
        <f>-STOA!P88</f>
        <v>0</v>
      </c>
      <c r="AC88">
        <f t="shared" si="3"/>
        <v>10.219518204314104</v>
      </c>
      <c r="AD88">
        <f t="shared" si="4"/>
        <v>1206.3897918330795</v>
      </c>
      <c r="AE88">
        <f>'IDT-1'!F88</f>
        <v>0</v>
      </c>
      <c r="AF88" s="24"/>
      <c r="AG88">
        <f t="shared" si="5"/>
        <v>1206.3897918330795</v>
      </c>
      <c r="AI88" s="34">
        <f>PXIL!J88</f>
        <v>0</v>
      </c>
      <c r="AJ88" s="34">
        <f>PXIL!P88</f>
        <v>0</v>
      </c>
      <c r="AK88" s="34">
        <f>RTM_IEX!J88</f>
        <v>67.48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7.4623200000000001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54.82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515.80860028999939</v>
      </c>
      <c r="P89" s="36">
        <v>68.919999999999987</v>
      </c>
      <c r="Q89" s="36">
        <v>26.673067632850245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406.54999999999995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1.66</v>
      </c>
      <c r="AB89" s="75">
        <f>-STOA!P89</f>
        <v>0</v>
      </c>
      <c r="AC89">
        <f t="shared" si="3"/>
        <v>9.7762894985519377</v>
      </c>
      <c r="AD89">
        <f t="shared" si="4"/>
        <v>1154.0676984242978</v>
      </c>
      <c r="AE89">
        <f>'IDT-1'!F89</f>
        <v>0</v>
      </c>
      <c r="AF89" s="24"/>
      <c r="AG89">
        <f t="shared" si="5"/>
        <v>1154.0676984242978</v>
      </c>
      <c r="AI89" s="34">
        <f>PXIL!J89</f>
        <v>0</v>
      </c>
      <c r="AJ89" s="34">
        <f>PXIL!P89</f>
        <v>0</v>
      </c>
      <c r="AK89" s="34">
        <f>RTM_IEX!J89</f>
        <v>81.95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7.4623200000000001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54.82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511.20425624443368</v>
      </c>
      <c r="P90" s="36">
        <v>68.919999999999987</v>
      </c>
      <c r="Q90" s="36">
        <v>26.673067632850245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406.53999999999996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1.66</v>
      </c>
      <c r="AB90" s="75">
        <f>-STOA!P90</f>
        <v>0</v>
      </c>
      <c r="AC90">
        <f t="shared" si="3"/>
        <v>9.5997690085691847</v>
      </c>
      <c r="AD90">
        <f t="shared" si="4"/>
        <v>1133.2298748687147</v>
      </c>
      <c r="AE90">
        <f>'IDT-1'!F90</f>
        <v>0</v>
      </c>
      <c r="AF90" s="24"/>
      <c r="AG90">
        <f t="shared" si="5"/>
        <v>1133.2298748687147</v>
      </c>
      <c r="AI90" s="34">
        <f>PXIL!J90</f>
        <v>0</v>
      </c>
      <c r="AJ90" s="34">
        <f>PXIL!P90</f>
        <v>0</v>
      </c>
      <c r="AK90" s="34">
        <f>RTM_IEX!J90</f>
        <v>65.55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7.4623200000000001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54.82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504.19814705464682</v>
      </c>
      <c r="P91" s="36">
        <v>68.919999999999987</v>
      </c>
      <c r="Q91" s="36">
        <v>26.673067632850245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401.46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1.66</v>
      </c>
      <c r="AB91" s="75">
        <f>-STOA!P91</f>
        <v>0</v>
      </c>
      <c r="AC91">
        <f t="shared" si="3"/>
        <v>9.2472536913749757</v>
      </c>
      <c r="AD91">
        <f t="shared" si="4"/>
        <v>1091.6162809961222</v>
      </c>
      <c r="AE91">
        <f>'IDT-1'!F91</f>
        <v>0</v>
      </c>
      <c r="AF91" s="24"/>
      <c r="AG91">
        <f t="shared" si="5"/>
        <v>1091.6162809961222</v>
      </c>
      <c r="AI91" s="34">
        <f>PXIL!J91</f>
        <v>0</v>
      </c>
      <c r="AJ91" s="34">
        <f>PXIL!P91</f>
        <v>0</v>
      </c>
      <c r="AK91" s="34">
        <f>RTM_IEX!J91</f>
        <v>35.67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7.4623200000000001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54.82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494.72211545767101</v>
      </c>
      <c r="P92" s="36">
        <v>68.919999999999987</v>
      </c>
      <c r="Q92" s="36">
        <v>26.673067632850245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401.23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1.66</v>
      </c>
      <c r="AB92" s="75">
        <f>-STOA!P92</f>
        <v>0</v>
      </c>
      <c r="AC92">
        <f t="shared" si="3"/>
        <v>8.9390070259603771</v>
      </c>
      <c r="AD92">
        <f t="shared" si="4"/>
        <v>1055.2284960645609</v>
      </c>
      <c r="AE92">
        <f>'IDT-1'!F92</f>
        <v>0</v>
      </c>
      <c r="AF92" s="24"/>
      <c r="AG92">
        <f t="shared" si="5"/>
        <v>1055.2284960645609</v>
      </c>
      <c r="AI92" s="34">
        <f>PXIL!J92</f>
        <v>0</v>
      </c>
      <c r="AJ92" s="34">
        <f>PXIL!P92</f>
        <v>0</v>
      </c>
      <c r="AK92" s="34">
        <f>RTM_IEX!J92</f>
        <v>8.68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7.4623200000000001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54.82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494.72211895884078</v>
      </c>
      <c r="P93" s="36">
        <v>68.919999999999987</v>
      </c>
      <c r="Q93" s="36">
        <v>26.673067632850245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352.25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1.66</v>
      </c>
      <c r="AB93" s="75">
        <f>-STOA!P93</f>
        <v>0</v>
      </c>
      <c r="AC93">
        <f t="shared" si="3"/>
        <v>8.7218670553702022</v>
      </c>
      <c r="AD93">
        <f t="shared" si="4"/>
        <v>1029.5956395363207</v>
      </c>
      <c r="AE93">
        <f>'IDT-1'!F93</f>
        <v>0</v>
      </c>
      <c r="AF93" s="24"/>
      <c r="AG93">
        <f t="shared" si="5"/>
        <v>1029.5956395363207</v>
      </c>
      <c r="AI93" s="34">
        <f>PXIL!J93</f>
        <v>0</v>
      </c>
      <c r="AJ93" s="34">
        <f>PXIL!P93</f>
        <v>0</v>
      </c>
      <c r="AK93" s="34">
        <f>RTM_IEX!J93</f>
        <v>31.81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7.4623200000000001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54.82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482.10604992860203</v>
      </c>
      <c r="P94" s="36">
        <v>68.919999999999987</v>
      </c>
      <c r="Q94" s="36">
        <v>7.7111341571050316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312.35999999999996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1.66</v>
      </c>
      <c r="AB94" s="75">
        <f>-STOA!P94</f>
        <v>0</v>
      </c>
      <c r="AC94">
        <f t="shared" si="3"/>
        <v>8.3644638343199382</v>
      </c>
      <c r="AD94">
        <f t="shared" si="4"/>
        <v>987.40504025138694</v>
      </c>
      <c r="AE94">
        <f>'IDT-1'!F94</f>
        <v>0</v>
      </c>
      <c r="AF94" s="24"/>
      <c r="AG94">
        <f t="shared" si="5"/>
        <v>987.40504025138694</v>
      </c>
      <c r="AI94" s="34">
        <f>PXIL!J94</f>
        <v>0</v>
      </c>
      <c r="AJ94" s="34">
        <f>PXIL!P94</f>
        <v>0</v>
      </c>
      <c r="AK94" s="34">
        <f>RTM_IEX!J94</f>
        <v>60.73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7.4623200000000001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54.82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491.90125308222355</v>
      </c>
      <c r="P95" s="36">
        <v>68.919999999999987</v>
      </c>
      <c r="Q95" s="36">
        <v>7.7113646017699109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273.71999999999997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1.56</v>
      </c>
      <c r="AB95" s="75">
        <f>-STOA!P95</f>
        <v>0</v>
      </c>
      <c r="AC95">
        <f t="shared" si="3"/>
        <v>7.9270374765455429</v>
      </c>
      <c r="AD95">
        <f t="shared" si="4"/>
        <v>935.76790020744772</v>
      </c>
      <c r="AE95">
        <f>'IDT-1'!F95</f>
        <v>0</v>
      </c>
      <c r="AF95" s="24"/>
      <c r="AG95">
        <f t="shared" si="5"/>
        <v>935.76790020744772</v>
      </c>
      <c r="AI95" s="34">
        <f>PXIL!J95</f>
        <v>0</v>
      </c>
      <c r="AJ95" s="34">
        <f>PXIL!P95</f>
        <v>0</v>
      </c>
      <c r="AK95" s="34">
        <f>RTM_IEX!J95</f>
        <v>37.6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7.4623200000000001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54.82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491.90125203041441</v>
      </c>
      <c r="P96" s="36">
        <v>68.919999999999987</v>
      </c>
      <c r="Q96" s="36">
        <v>7.7113646017699109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230.04000000000002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1.56</v>
      </c>
      <c r="AB96" s="75">
        <f>-STOA!P96</f>
        <v>0</v>
      </c>
      <c r="AC96">
        <f t="shared" si="3"/>
        <v>7.5844014677103466</v>
      </c>
      <c r="AD96">
        <f t="shared" si="4"/>
        <v>895.32053516447388</v>
      </c>
      <c r="AE96">
        <f>'IDT-1'!F96</f>
        <v>0</v>
      </c>
      <c r="AF96" s="24"/>
      <c r="AG96">
        <f t="shared" si="5"/>
        <v>895.32053516447388</v>
      </c>
      <c r="AI96" s="34">
        <f>PXIL!J96</f>
        <v>0</v>
      </c>
      <c r="AJ96" s="34">
        <f>PXIL!P96</f>
        <v>0</v>
      </c>
      <c r="AK96" s="34">
        <f>RTM_IEX!J96</f>
        <v>40.49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7.4623200000000001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57.300000000000011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483.5257832525524</v>
      </c>
      <c r="P97" s="36">
        <v>74.89</v>
      </c>
      <c r="Q97" s="36">
        <v>7.71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230.21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1.56</v>
      </c>
      <c r="AB97" s="75">
        <f>-STOA!P97</f>
        <v>0</v>
      </c>
      <c r="AC97">
        <f t="shared" si="3"/>
        <v>7.38400406732144</v>
      </c>
      <c r="AD97">
        <f t="shared" si="4"/>
        <v>871.66409918523095</v>
      </c>
      <c r="AE97">
        <f>'IDT-1'!F97</f>
        <v>0</v>
      </c>
      <c r="AF97" s="24"/>
      <c r="AG97">
        <f t="shared" si="5"/>
        <v>871.66409918523095</v>
      </c>
      <c r="AI97" s="34">
        <f>PXIL!J97</f>
        <v>0</v>
      </c>
      <c r="AJ97" s="34">
        <f>PXIL!P97</f>
        <v>0</v>
      </c>
      <c r="AK97" s="34">
        <f>RTM_IEX!J97</f>
        <v>16.39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7.4623200000000001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57.300000000000011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482.38608226915574</v>
      </c>
      <c r="P98" s="36">
        <v>74.89</v>
      </c>
      <c r="Q98" s="36">
        <v>7.71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230.03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-1</v>
      </c>
      <c r="AA98" s="75">
        <f>STOA!J98</f>
        <v>1.56</v>
      </c>
      <c r="AB98" s="75">
        <f>-STOA!P98</f>
        <v>0</v>
      </c>
      <c r="AC98">
        <f t="shared" si="3"/>
        <v>7.3538387872093542</v>
      </c>
      <c r="AD98">
        <f t="shared" si="4"/>
        <v>839.98456348194634</v>
      </c>
      <c r="AE98">
        <f>'IDT-1'!F98</f>
        <v>0</v>
      </c>
      <c r="AF98" s="24"/>
      <c r="AG98">
        <f t="shared" si="5"/>
        <v>839.98456348194634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-13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0.17909567999999967</v>
      </c>
      <c r="E99">
        <f t="shared" si="6"/>
        <v>4.846886878877589E-2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1.494740854489343</v>
      </c>
      <c r="J99">
        <f t="shared" si="6"/>
        <v>0</v>
      </c>
      <c r="K99">
        <f t="shared" si="6"/>
        <v>6.6247254169937413E-3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16.442281742978729</v>
      </c>
      <c r="P99" s="36">
        <f t="shared" si="6"/>
        <v>1.3666010858929647</v>
      </c>
      <c r="Q99" s="36">
        <f t="shared" si="6"/>
        <v>0.49319081487397753</v>
      </c>
      <c r="R99" s="38">
        <f>SUM(R3:R98)/4000</f>
        <v>0.2011363447498748</v>
      </c>
      <c r="S99" s="38">
        <f t="shared" si="6"/>
        <v>0</v>
      </c>
      <c r="T99" s="37">
        <f t="shared" si="6"/>
        <v>0.551535</v>
      </c>
      <c r="U99" s="37">
        <f t="shared" si="6"/>
        <v>8.5086112909999976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0.36137999999999992</v>
      </c>
      <c r="Z99" s="34">
        <f t="shared" si="6"/>
        <v>-1.6445999999999998</v>
      </c>
      <c r="AA99" s="75">
        <f t="shared" si="6"/>
        <v>3.9239999999999955E-2</v>
      </c>
      <c r="AB99" s="75">
        <f t="shared" si="6"/>
        <v>0</v>
      </c>
      <c r="AC99">
        <f t="shared" si="6"/>
        <v>0.27776174781750657</v>
      </c>
      <c r="AD99">
        <f t="shared" si="6"/>
        <v>29.419199660373152</v>
      </c>
      <c r="AE99">
        <f t="shared" si="6"/>
        <v>-0.56686099999999995</v>
      </c>
      <c r="AG99">
        <f t="shared" si="6"/>
        <v>28.852338660373157</v>
      </c>
      <c r="AI99">
        <f t="shared" si="6"/>
        <v>0</v>
      </c>
      <c r="AJ99">
        <f t="shared" si="6"/>
        <v>0</v>
      </c>
      <c r="AK99">
        <f t="shared" si="6"/>
        <v>1.6819049999999998</v>
      </c>
      <c r="AL99">
        <f t="shared" si="6"/>
        <v>-3.3250000000000002E-2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45296</v>
      </c>
      <c r="B1" s="215"/>
      <c r="C1" s="215"/>
      <c r="D1" s="226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26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D3">
        <f>TWEPL!S3</f>
        <v>1.2052800000000001</v>
      </c>
      <c r="E3">
        <f>GT_NG!S3</f>
        <v>2.1505867427846495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22.9991071775164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50.61</v>
      </c>
      <c r="AB3" s="75">
        <f>-STOA!Q3</f>
        <v>0</v>
      </c>
      <c r="AC3">
        <f>SUMIF(B3:AB3,"&gt;0")*$AC$2-SUMIF(B3:AB3,"&lt;0")*($AC$2/(1-$AC$2))+SUMIF(AI3:AR3,"&gt;0")*$AC$2-SUMIF(AI3:AR3,"&lt;0")*($AC$2/(1-$AC$2))</f>
        <v>0.95419778093052887</v>
      </c>
      <c r="AD3">
        <f>SUM(B3:AB3,AI3:AR3)-AC3</f>
        <v>112.64077613937052</v>
      </c>
      <c r="AE3">
        <f>'IDT-1'!E3</f>
        <v>0</v>
      </c>
      <c r="AF3" s="24"/>
      <c r="AG3">
        <f>SUM(AD3:AF3)</f>
        <v>112.64077613937052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36.630000000000003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1.2052800000000001</v>
      </c>
      <c r="E4">
        <f>GT_NG!S4</f>
        <v>2.1505867427846495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22.9991071775164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50.61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0.93798578093052876</v>
      </c>
      <c r="AD4">
        <f t="shared" ref="AD4:AD67" si="1">SUM(B4:AB4,AI4:AR4)-AC4</f>
        <v>110.72698813937052</v>
      </c>
      <c r="AE4">
        <f>'IDT-1'!E4</f>
        <v>0</v>
      </c>
      <c r="AF4" s="24"/>
      <c r="AG4">
        <f t="shared" ref="AG4:AG67" si="2">SUM(AD4:AF4)</f>
        <v>110.72698813937052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34.700000000000003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1.2052800000000001</v>
      </c>
      <c r="E5">
        <f>GT_NG!S5</f>
        <v>2.0846178242943227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22.9991071775164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50.61</v>
      </c>
      <c r="AB5" s="75">
        <f>-STOA!Q5</f>
        <v>0</v>
      </c>
      <c r="AC5">
        <f t="shared" si="0"/>
        <v>0.92936764201521005</v>
      </c>
      <c r="AD5">
        <f t="shared" si="1"/>
        <v>109.70963735979551</v>
      </c>
      <c r="AE5">
        <f>'IDT-1'!E5</f>
        <v>0</v>
      </c>
      <c r="AF5" s="24"/>
      <c r="AG5">
        <f t="shared" si="2"/>
        <v>109.70963735979551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33.74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1.2052800000000001</v>
      </c>
      <c r="E6">
        <f>GT_NG!S6</f>
        <v>2.0846178242943227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22.9991071775164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50.61</v>
      </c>
      <c r="AB6" s="75">
        <f>-STOA!Q6</f>
        <v>0</v>
      </c>
      <c r="AC6">
        <f t="shared" si="0"/>
        <v>0.90509164201520997</v>
      </c>
      <c r="AD6">
        <f t="shared" si="1"/>
        <v>106.84391335979552</v>
      </c>
      <c r="AE6">
        <f>'IDT-1'!E6</f>
        <v>0</v>
      </c>
      <c r="AF6" s="24"/>
      <c r="AG6">
        <f t="shared" si="2"/>
        <v>106.84391335979552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30.85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1.2052800000000001</v>
      </c>
      <c r="E7">
        <f>GT_NG!S7</f>
        <v>2.0846178242943227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22.9991071775164</v>
      </c>
      <c r="J7">
        <f>Bawana_RLNG!S7</f>
        <v>0</v>
      </c>
      <c r="K7">
        <f>Bawana_Spot!S7</f>
        <v>2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50.61</v>
      </c>
      <c r="AB7" s="75">
        <f>-STOA!Q7</f>
        <v>0</v>
      </c>
      <c r="AC7">
        <f t="shared" si="0"/>
        <v>0.90567964201521001</v>
      </c>
      <c r="AD7">
        <f t="shared" si="1"/>
        <v>106.91332535979551</v>
      </c>
      <c r="AE7">
        <f>'IDT-1'!E7</f>
        <v>0</v>
      </c>
      <c r="AF7" s="24"/>
      <c r="AG7">
        <f t="shared" si="2"/>
        <v>106.91332535979551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28.92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1.2052800000000001</v>
      </c>
      <c r="E8">
        <f>GT_NG!S8</f>
        <v>2.0846178242943227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22.9991071775164</v>
      </c>
      <c r="J8">
        <f>Bawana_RLNG!S8</f>
        <v>0</v>
      </c>
      <c r="K8">
        <f>Bawana_Spot!S8</f>
        <v>2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50.61</v>
      </c>
      <c r="AB8" s="75">
        <f>-STOA!Q8</f>
        <v>0</v>
      </c>
      <c r="AC8">
        <f t="shared" si="0"/>
        <v>0.88946764201520989</v>
      </c>
      <c r="AD8">
        <f t="shared" si="1"/>
        <v>104.99953735979551</v>
      </c>
      <c r="AE8">
        <f>'IDT-1'!E8</f>
        <v>0</v>
      </c>
      <c r="AF8" s="24"/>
      <c r="AG8">
        <f t="shared" si="2"/>
        <v>104.99953735979551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26.99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1.2052800000000001</v>
      </c>
      <c r="E9">
        <f>GT_NG!S9</f>
        <v>2.0846178242943227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22.9991071775164</v>
      </c>
      <c r="J9">
        <f>Bawana_RLNG!S9</f>
        <v>0</v>
      </c>
      <c r="K9">
        <f>Bawana_Spot!S9</f>
        <v>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50.61</v>
      </c>
      <c r="AB9" s="75">
        <f>-STOA!Q9</f>
        <v>0</v>
      </c>
      <c r="AC9">
        <f t="shared" si="0"/>
        <v>0.88140364201520993</v>
      </c>
      <c r="AD9">
        <f t="shared" si="1"/>
        <v>104.04760135979551</v>
      </c>
      <c r="AE9">
        <f>'IDT-1'!E9</f>
        <v>0</v>
      </c>
      <c r="AF9" s="24"/>
      <c r="AG9">
        <f t="shared" si="2"/>
        <v>104.04760135979551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26.03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1.2052800000000001</v>
      </c>
      <c r="E10">
        <f>GT_NG!S10</f>
        <v>2.044007858546169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22.9991071775164</v>
      </c>
      <c r="J10">
        <f>Bawana_RLNG!S10</f>
        <v>0</v>
      </c>
      <c r="K10">
        <f>Bawana_Spot!S10</f>
        <v>2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50.61</v>
      </c>
      <c r="AB10" s="75">
        <f>-STOA!Q10</f>
        <v>0</v>
      </c>
      <c r="AC10">
        <f t="shared" si="0"/>
        <v>0.87291451830292566</v>
      </c>
      <c r="AD10">
        <f t="shared" si="1"/>
        <v>103.04548051775966</v>
      </c>
      <c r="AE10">
        <f>'IDT-1'!E10</f>
        <v>0</v>
      </c>
      <c r="AF10" s="24"/>
      <c r="AG10">
        <f t="shared" si="2"/>
        <v>103.04548051775966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25.06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1.2052800000000001</v>
      </c>
      <c r="E11">
        <f>GT_NG!S11</f>
        <v>2.044007858546169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22.9991071775164</v>
      </c>
      <c r="J11">
        <f>Bawana_RLNG!S11</f>
        <v>0</v>
      </c>
      <c r="K11">
        <f>Bawana_Spot!S11</f>
        <v>2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50.61</v>
      </c>
      <c r="AB11" s="75">
        <f>-STOA!Q11</f>
        <v>0</v>
      </c>
      <c r="AC11">
        <f t="shared" si="0"/>
        <v>0.86485051830292559</v>
      </c>
      <c r="AD11">
        <f t="shared" si="1"/>
        <v>102.09354451775964</v>
      </c>
      <c r="AE11">
        <f>'IDT-1'!E11</f>
        <v>0</v>
      </c>
      <c r="AF11" s="24"/>
      <c r="AG11">
        <f t="shared" si="2"/>
        <v>102.09354451775964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24.1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1.2052800000000001</v>
      </c>
      <c r="E12">
        <f>GT_NG!S12</f>
        <v>2.044007858546169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22.9991071775164</v>
      </c>
      <c r="J12">
        <f>Bawana_RLNG!S12</f>
        <v>0</v>
      </c>
      <c r="K12">
        <f>Bawana_Spot!S12</f>
        <v>2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50.61</v>
      </c>
      <c r="AB12" s="75">
        <f>-STOA!Q12</f>
        <v>0</v>
      </c>
      <c r="AC12">
        <f t="shared" si="0"/>
        <v>0.85678651830292563</v>
      </c>
      <c r="AD12">
        <f t="shared" si="1"/>
        <v>101.14160851775965</v>
      </c>
      <c r="AE12">
        <f>'IDT-1'!E12</f>
        <v>0</v>
      </c>
      <c r="AF12" s="24"/>
      <c r="AG12">
        <f t="shared" si="2"/>
        <v>101.14160851775965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23.14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1.2052800000000001</v>
      </c>
      <c r="E13">
        <f>GT_NG!S13</f>
        <v>2.044007858546169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22.9991071775164</v>
      </c>
      <c r="J13">
        <f>Bawana_RLNG!S13</f>
        <v>0</v>
      </c>
      <c r="K13">
        <f>Bawana_Spot!S13</f>
        <v>2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50.61</v>
      </c>
      <c r="AB13" s="75">
        <f>-STOA!Q13</f>
        <v>0</v>
      </c>
      <c r="AC13">
        <f t="shared" si="0"/>
        <v>0.85678651830292563</v>
      </c>
      <c r="AD13">
        <f t="shared" si="1"/>
        <v>101.14160851775965</v>
      </c>
      <c r="AE13">
        <f>'IDT-1'!E13</f>
        <v>0</v>
      </c>
      <c r="AF13" s="24"/>
      <c r="AG13">
        <f t="shared" si="2"/>
        <v>101.14160851775965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23.14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1.2052800000000001</v>
      </c>
      <c r="E14">
        <f>GT_NG!S14</f>
        <v>2.044007858546169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22.9991071775164</v>
      </c>
      <c r="J14">
        <f>Bawana_RLNG!S14</f>
        <v>0</v>
      </c>
      <c r="K14">
        <f>Bawana_Spot!S14</f>
        <v>2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50.61</v>
      </c>
      <c r="AB14" s="75">
        <f>-STOA!Q14</f>
        <v>0</v>
      </c>
      <c r="AC14">
        <f t="shared" si="0"/>
        <v>0.86485051830292559</v>
      </c>
      <c r="AD14">
        <f t="shared" si="1"/>
        <v>102.09354451775964</v>
      </c>
      <c r="AE14">
        <f>'IDT-1'!E14</f>
        <v>0</v>
      </c>
      <c r="AF14" s="24"/>
      <c r="AG14">
        <f t="shared" si="2"/>
        <v>102.09354451775964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24.1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1.2052800000000001</v>
      </c>
      <c r="E15">
        <f>GT_NG!S15</f>
        <v>2.044007858546169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22.9991071775164</v>
      </c>
      <c r="J15">
        <f>Bawana_RLNG!S15</f>
        <v>0</v>
      </c>
      <c r="K15">
        <f>Bawana_Spot!S15</f>
        <v>2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50.61</v>
      </c>
      <c r="AB15" s="75">
        <f>-STOA!Q15</f>
        <v>0</v>
      </c>
      <c r="AC15">
        <f t="shared" si="0"/>
        <v>0.86485051830292559</v>
      </c>
      <c r="AD15">
        <f t="shared" si="1"/>
        <v>102.09354451775964</v>
      </c>
      <c r="AE15">
        <f>'IDT-1'!E15</f>
        <v>0</v>
      </c>
      <c r="AF15" s="24"/>
      <c r="AG15">
        <f t="shared" si="2"/>
        <v>102.09354451775964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24.1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1.2052800000000001</v>
      </c>
      <c r="E16">
        <f>GT_NG!S16</f>
        <v>2.044007858546169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22.9991071775164</v>
      </c>
      <c r="J16">
        <f>Bawana_RLNG!S16</f>
        <v>0</v>
      </c>
      <c r="K16">
        <f>Bawana_Spot!S16</f>
        <v>2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50.61</v>
      </c>
      <c r="AB16" s="75">
        <f>-STOA!Q16</f>
        <v>0</v>
      </c>
      <c r="AC16">
        <f t="shared" si="0"/>
        <v>0.84863851830292569</v>
      </c>
      <c r="AD16">
        <f t="shared" si="1"/>
        <v>100.17975651775966</v>
      </c>
      <c r="AE16">
        <f>'IDT-1'!E16</f>
        <v>0</v>
      </c>
      <c r="AF16" s="24"/>
      <c r="AG16">
        <f t="shared" si="2"/>
        <v>100.17975651775966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22.17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1.2052800000000001</v>
      </c>
      <c r="E17">
        <f>GT_NG!S17</f>
        <v>2.044007858546169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22.9991071775164</v>
      </c>
      <c r="J17">
        <f>Bawana_RLNG!S17</f>
        <v>0</v>
      </c>
      <c r="K17">
        <f>Bawana_Spot!S17</f>
        <v>2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50.61</v>
      </c>
      <c r="AB17" s="75">
        <f>-STOA!Q17</f>
        <v>0</v>
      </c>
      <c r="AC17">
        <f t="shared" si="0"/>
        <v>0.85678651830292563</v>
      </c>
      <c r="AD17">
        <f t="shared" si="1"/>
        <v>101.14160851775965</v>
      </c>
      <c r="AE17">
        <f>'IDT-1'!E17</f>
        <v>0</v>
      </c>
      <c r="AF17" s="24"/>
      <c r="AG17">
        <f t="shared" si="2"/>
        <v>101.14160851775965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23.14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1.2052800000000001</v>
      </c>
      <c r="E18">
        <f>GT_NG!S18</f>
        <v>2.044007858546169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22.9991071775164</v>
      </c>
      <c r="J18">
        <f>Bawana_RLNG!S18</f>
        <v>0</v>
      </c>
      <c r="K18">
        <f>Bawana_Spot!S18</f>
        <v>2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50.61</v>
      </c>
      <c r="AB18" s="75">
        <f>-STOA!Q18</f>
        <v>0</v>
      </c>
      <c r="AC18">
        <f t="shared" si="0"/>
        <v>0.85678651830292563</v>
      </c>
      <c r="AD18">
        <f t="shared" si="1"/>
        <v>101.14160851775965</v>
      </c>
      <c r="AE18">
        <f>'IDT-1'!E18</f>
        <v>0</v>
      </c>
      <c r="AF18" s="24"/>
      <c r="AG18">
        <f t="shared" si="2"/>
        <v>101.14160851775965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23.14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1.2052800000000001</v>
      </c>
      <c r="E19">
        <f>GT_NG!S19</f>
        <v>3.5640000000000005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22.9991071775164</v>
      </c>
      <c r="J19">
        <f>Bawana_RLNG!S19</f>
        <v>0</v>
      </c>
      <c r="K19">
        <f>Bawana_Spot!S19</f>
        <v>2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50.61</v>
      </c>
      <c r="AB19" s="75">
        <f>-STOA!Q19</f>
        <v>0</v>
      </c>
      <c r="AC19">
        <f t="shared" si="0"/>
        <v>0.87761845229113766</v>
      </c>
      <c r="AD19">
        <f t="shared" si="1"/>
        <v>103.60076872522527</v>
      </c>
      <c r="AE19">
        <f>'IDT-1'!E19</f>
        <v>0</v>
      </c>
      <c r="AF19" s="24"/>
      <c r="AG19">
        <f t="shared" si="2"/>
        <v>103.60076872522527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24.1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1.2052800000000001</v>
      </c>
      <c r="E20">
        <f>GT_NG!S20</f>
        <v>1.4762672811059907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22.9991071775164</v>
      </c>
      <c r="J20">
        <f>Bawana_RLNG!S20</f>
        <v>0</v>
      </c>
      <c r="K20">
        <f>Bawana_Spot!S20</f>
        <v>2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50.61</v>
      </c>
      <c r="AB20" s="75">
        <f>-STOA!Q20</f>
        <v>0</v>
      </c>
      <c r="AC20">
        <f t="shared" si="0"/>
        <v>0.86814549745242786</v>
      </c>
      <c r="AD20">
        <f t="shared" si="1"/>
        <v>102.48250896116996</v>
      </c>
      <c r="AE20">
        <f>'IDT-1'!E20</f>
        <v>0</v>
      </c>
      <c r="AF20" s="24"/>
      <c r="AG20">
        <f t="shared" si="2"/>
        <v>102.48250896116996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25.06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1.2052800000000001</v>
      </c>
      <c r="E21">
        <f>GT_NG!S21</f>
        <v>0.43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22.9991071775164</v>
      </c>
      <c r="J21">
        <f>Bawana_RLNG!S21</f>
        <v>0</v>
      </c>
      <c r="K21">
        <f>Bawana_Spot!S21</f>
        <v>2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50.61</v>
      </c>
      <c r="AB21" s="75">
        <f>-STOA!Q21</f>
        <v>0</v>
      </c>
      <c r="AC21">
        <f t="shared" si="0"/>
        <v>0.85935685229113767</v>
      </c>
      <c r="AD21">
        <f t="shared" si="1"/>
        <v>101.44503032522526</v>
      </c>
      <c r="AE21">
        <f>'IDT-1'!E21</f>
        <v>0</v>
      </c>
      <c r="AF21" s="24"/>
      <c r="AG21">
        <f t="shared" si="2"/>
        <v>101.44503032522526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25.06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1.2052800000000001</v>
      </c>
      <c r="E22">
        <f>GT_NG!S22</f>
        <v>0.43047830923248054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22.9991071775164</v>
      </c>
      <c r="J22">
        <f>Bawana_RLNG!S22</f>
        <v>0</v>
      </c>
      <c r="K22">
        <f>Bawana_Spot!S22</f>
        <v>2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50.61</v>
      </c>
      <c r="AB22" s="75">
        <f>-STOA!Q22</f>
        <v>0</v>
      </c>
      <c r="AC22">
        <f t="shared" si="0"/>
        <v>0.86750887008869049</v>
      </c>
      <c r="AD22">
        <f t="shared" si="1"/>
        <v>102.40735661666019</v>
      </c>
      <c r="AE22">
        <f>'IDT-1'!E22</f>
        <v>0</v>
      </c>
      <c r="AF22" s="24"/>
      <c r="AG22">
        <f t="shared" si="2"/>
        <v>102.40735661666019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26.03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1.2052800000000001</v>
      </c>
      <c r="E23">
        <f>GT_NG!S23</f>
        <v>0.43047830923248054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22.9991071775164</v>
      </c>
      <c r="J23">
        <f>Bawana_RLNG!S23</f>
        <v>0</v>
      </c>
      <c r="K23">
        <f>Bawana_Spot!S23</f>
        <v>2.7361368068403418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50.61</v>
      </c>
      <c r="AB23" s="75">
        <f>-STOA!Q23</f>
        <v>0</v>
      </c>
      <c r="AC23">
        <f t="shared" si="0"/>
        <v>0.88990441926614938</v>
      </c>
      <c r="AD23">
        <f t="shared" si="1"/>
        <v>105.05109787432309</v>
      </c>
      <c r="AE23">
        <f>'IDT-1'!E23</f>
        <v>0</v>
      </c>
      <c r="AF23" s="24"/>
      <c r="AG23">
        <f t="shared" si="2"/>
        <v>105.05109787432309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27.96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1.2052800000000001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22.9991071775164</v>
      </c>
      <c r="J24">
        <f>Bawana_RLNG!S24</f>
        <v>0</v>
      </c>
      <c r="K24">
        <f>Bawana_Spot!S24</f>
        <v>4.5602280114005689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50.61</v>
      </c>
      <c r="AB24" s="75">
        <f>-STOA!Q24</f>
        <v>0</v>
      </c>
      <c r="AC24">
        <f t="shared" si="0"/>
        <v>0.90967476758690258</v>
      </c>
      <c r="AD24">
        <f t="shared" si="1"/>
        <v>107.38494042133007</v>
      </c>
      <c r="AE24">
        <f>'IDT-1'!E24</f>
        <v>0</v>
      </c>
      <c r="AF24" s="24"/>
      <c r="AG24">
        <f t="shared" si="2"/>
        <v>107.38494042133007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28.92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1.2052800000000001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22.9991071775164</v>
      </c>
      <c r="J25">
        <f>Bawana_RLNG!S25</f>
        <v>0</v>
      </c>
      <c r="K25">
        <f>Bawana_Spot!S25</f>
        <v>2.8821419009370821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50.61</v>
      </c>
      <c r="AB25" s="75">
        <f>-STOA!Q25</f>
        <v>0</v>
      </c>
      <c r="AC25">
        <f t="shared" si="0"/>
        <v>0.91985484425900921</v>
      </c>
      <c r="AD25">
        <f t="shared" si="1"/>
        <v>108.58667423419448</v>
      </c>
      <c r="AE25">
        <f>'IDT-1'!E25</f>
        <v>0</v>
      </c>
      <c r="AF25" s="24"/>
      <c r="AG25">
        <f t="shared" si="2"/>
        <v>108.58667423419448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31.81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1.2052800000000001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22.9991071775164</v>
      </c>
      <c r="J26">
        <f>Bawana_RLNG!S26</f>
        <v>0</v>
      </c>
      <c r="K26">
        <f>Bawana_Spot!S26</f>
        <v>2.8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50.61</v>
      </c>
      <c r="AB26" s="75">
        <f>-STOA!Q26</f>
        <v>0</v>
      </c>
      <c r="AC26">
        <f t="shared" si="0"/>
        <v>0.94352485229113769</v>
      </c>
      <c r="AD26">
        <f t="shared" si="1"/>
        <v>111.38086232522527</v>
      </c>
      <c r="AE26">
        <f>'IDT-1'!E26</f>
        <v>0</v>
      </c>
      <c r="AF26" s="24"/>
      <c r="AG26">
        <f t="shared" si="2"/>
        <v>111.38086232522527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34.71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1.2052800000000001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22.640000000000004</v>
      </c>
      <c r="J27">
        <f>Bawana_RLNG!S27</f>
        <v>0</v>
      </c>
      <c r="K27">
        <f>Bawana_Spot!S27</f>
        <v>4.22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50.61</v>
      </c>
      <c r="AB27" s="75">
        <f>-STOA!Q27</f>
        <v>0</v>
      </c>
      <c r="AC27">
        <f t="shared" si="0"/>
        <v>0.99292435199999995</v>
      </c>
      <c r="AD27">
        <f t="shared" si="1"/>
        <v>117.212355648</v>
      </c>
      <c r="AE27">
        <f>'IDT-1'!E27</f>
        <v>0</v>
      </c>
      <c r="AF27" s="24"/>
      <c r="AG27">
        <f t="shared" si="2"/>
        <v>117.212355648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39.53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1.2052800000000001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22.640000000000004</v>
      </c>
      <c r="J28">
        <f>Bawana_RLNG!S28</f>
        <v>0</v>
      </c>
      <c r="K28">
        <f>Bawana_Spot!S28</f>
        <v>6.48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50.61</v>
      </c>
      <c r="AB28" s="75">
        <f>-STOA!Q28</f>
        <v>0</v>
      </c>
      <c r="AC28">
        <f t="shared" si="0"/>
        <v>1.0766723520000001</v>
      </c>
      <c r="AD28">
        <f t="shared" si="1"/>
        <v>127.09860764800001</v>
      </c>
      <c r="AE28">
        <f>'IDT-1'!E28</f>
        <v>0</v>
      </c>
      <c r="AF28" s="24"/>
      <c r="AG28">
        <f t="shared" si="2"/>
        <v>127.09860764800001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47.24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1.2052800000000001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23</v>
      </c>
      <c r="J29">
        <f>Bawana_RLNG!S29</f>
        <v>0</v>
      </c>
      <c r="K29">
        <f>Bawana_Spot!S29</f>
        <v>7.57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50.61</v>
      </c>
      <c r="AB29" s="75">
        <f>-STOA!Q29</f>
        <v>0</v>
      </c>
      <c r="AC29">
        <f t="shared" si="0"/>
        <v>1.1374043519999999</v>
      </c>
      <c r="AD29">
        <f t="shared" si="1"/>
        <v>134.267875648</v>
      </c>
      <c r="AE29">
        <f>'IDT-1'!E29</f>
        <v>0</v>
      </c>
      <c r="AF29" s="24"/>
      <c r="AG29">
        <f t="shared" si="2"/>
        <v>134.267875648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53.02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1.2052800000000001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23</v>
      </c>
      <c r="J30">
        <f>Bawana_RLNG!S30</f>
        <v>0</v>
      </c>
      <c r="K30">
        <f>Bawana_Spot!S30</f>
        <v>10.95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50.61</v>
      </c>
      <c r="AB30" s="75">
        <f>-STOA!Q30</f>
        <v>0</v>
      </c>
      <c r="AC30">
        <f t="shared" si="0"/>
        <v>1.2224123520000001</v>
      </c>
      <c r="AD30">
        <f t="shared" si="1"/>
        <v>144.30286764800002</v>
      </c>
      <c r="AE30">
        <f>'IDT-1'!E30</f>
        <v>0</v>
      </c>
      <c r="AF30" s="24"/>
      <c r="AG30">
        <f t="shared" si="2"/>
        <v>144.30286764800002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59.76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1.2052800000000001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23</v>
      </c>
      <c r="J31">
        <f>Bawana_RLNG!S31</f>
        <v>0</v>
      </c>
      <c r="K31">
        <f>Bawana_Spot!S31</f>
        <v>10.95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50.61</v>
      </c>
      <c r="AB31" s="75">
        <f>-STOA!Q31</f>
        <v>0</v>
      </c>
      <c r="AC31">
        <f t="shared" si="0"/>
        <v>1.2305603519999999</v>
      </c>
      <c r="AD31">
        <f t="shared" si="1"/>
        <v>145.26471964800001</v>
      </c>
      <c r="AE31">
        <f>'IDT-1'!E31</f>
        <v>0</v>
      </c>
      <c r="AF31" s="24"/>
      <c r="AG31">
        <f t="shared" si="2"/>
        <v>145.26471964800001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60.73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1.2052800000000001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23</v>
      </c>
      <c r="J32">
        <f>Bawana_RLNG!S32</f>
        <v>0</v>
      </c>
      <c r="K32">
        <f>Bawana_Spot!S32</f>
        <v>10.95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20.8</v>
      </c>
      <c r="Z32" s="34">
        <f>IEX!Q32</f>
        <v>0</v>
      </c>
      <c r="AA32" s="75">
        <f>STOA!K32</f>
        <v>50.61</v>
      </c>
      <c r="AB32" s="75">
        <f>-STOA!Q32</f>
        <v>0</v>
      </c>
      <c r="AC32">
        <f t="shared" si="0"/>
        <v>1.2734843519999999</v>
      </c>
      <c r="AD32">
        <f t="shared" si="1"/>
        <v>150.331795648</v>
      </c>
      <c r="AE32">
        <f>'IDT-1'!E32</f>
        <v>0</v>
      </c>
      <c r="AF32" s="24"/>
      <c r="AG32">
        <f t="shared" si="2"/>
        <v>150.331795648</v>
      </c>
      <c r="AI32" s="34">
        <f>PXIL!K32</f>
        <v>0</v>
      </c>
      <c r="AJ32" s="34">
        <f>PXIL!Q32</f>
        <v>0</v>
      </c>
      <c r="AK32" s="34">
        <f>RTM_IEX!K32</f>
        <v>15.42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29.62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1.2052800000000001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23</v>
      </c>
      <c r="J33">
        <f>Bawana_RLNG!S33</f>
        <v>0</v>
      </c>
      <c r="K33">
        <f>Bawana_Spot!S33</f>
        <v>10.95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17.95</v>
      </c>
      <c r="Z33" s="34">
        <f>IEX!Q33</f>
        <v>0</v>
      </c>
      <c r="AA33" s="75">
        <f>STOA!K33</f>
        <v>50.61</v>
      </c>
      <c r="AB33" s="75">
        <f>-STOA!Q33</f>
        <v>0</v>
      </c>
      <c r="AC33">
        <f t="shared" si="0"/>
        <v>1.404860352</v>
      </c>
      <c r="AD33">
        <f t="shared" si="1"/>
        <v>165.84041964800002</v>
      </c>
      <c r="AE33">
        <f>'IDT-1'!E33</f>
        <v>0</v>
      </c>
      <c r="AF33" s="24"/>
      <c r="AG33">
        <f t="shared" si="2"/>
        <v>165.84041964800002</v>
      </c>
      <c r="AI33" s="34">
        <f>PXIL!K33</f>
        <v>0</v>
      </c>
      <c r="AJ33" s="34">
        <f>PXIL!Q33</f>
        <v>0</v>
      </c>
      <c r="AK33" s="34">
        <f>RTM_IEX!K33</f>
        <v>50.34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13.19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1.2052800000000001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23</v>
      </c>
      <c r="J34">
        <f>Bawana_RLNG!S34</f>
        <v>0</v>
      </c>
      <c r="K34">
        <f>Bawana_Spot!S34</f>
        <v>11.32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10.31</v>
      </c>
      <c r="Z34" s="34">
        <f>IEX!Q34</f>
        <v>0</v>
      </c>
      <c r="AA34" s="75">
        <f>STOA!K34</f>
        <v>50.61</v>
      </c>
      <c r="AB34" s="75">
        <f>-STOA!Q34</f>
        <v>0</v>
      </c>
      <c r="AC34">
        <f t="shared" si="0"/>
        <v>1.4114963519999999</v>
      </c>
      <c r="AD34">
        <f t="shared" si="1"/>
        <v>166.623783648</v>
      </c>
      <c r="AE34">
        <f>'IDT-1'!E34</f>
        <v>0</v>
      </c>
      <c r="AF34" s="24"/>
      <c r="AG34">
        <f t="shared" si="2"/>
        <v>166.623783648</v>
      </c>
      <c r="AI34" s="34">
        <f>PXIL!K34</f>
        <v>0</v>
      </c>
      <c r="AJ34" s="34">
        <f>PXIL!Q34</f>
        <v>0</v>
      </c>
      <c r="AK34" s="34">
        <f>RTM_IEX!K34</f>
        <v>61.82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9.77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1.2052800000000001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23</v>
      </c>
      <c r="J35">
        <f>Bawana_RLNG!S35</f>
        <v>0</v>
      </c>
      <c r="K35">
        <f>Bawana_Spot!S35</f>
        <v>12.05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13.44</v>
      </c>
      <c r="Z35" s="34">
        <f>IEX!Q35</f>
        <v>0</v>
      </c>
      <c r="AA35" s="75">
        <f>STOA!K35</f>
        <v>50.61</v>
      </c>
      <c r="AB35" s="75">
        <f>-STOA!Q35</f>
        <v>0</v>
      </c>
      <c r="AC35">
        <f t="shared" si="0"/>
        <v>1.1715923519999998</v>
      </c>
      <c r="AD35">
        <f t="shared" si="1"/>
        <v>138.30368764799999</v>
      </c>
      <c r="AE35">
        <f>'IDT-1'!E35</f>
        <v>0</v>
      </c>
      <c r="AF35" s="24"/>
      <c r="AG35">
        <f t="shared" si="2"/>
        <v>138.30368764799999</v>
      </c>
      <c r="AI35" s="34">
        <f>PXIL!K35</f>
        <v>0</v>
      </c>
      <c r="AJ35" s="34">
        <f>PXIL!Q35</f>
        <v>0</v>
      </c>
      <c r="AK35" s="34">
        <f>RTM_IEX!K35</f>
        <v>26.67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12.5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1.2052800000000001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23</v>
      </c>
      <c r="J36">
        <f>Bawana_RLNG!S36</f>
        <v>0</v>
      </c>
      <c r="K36">
        <f>Bawana_Spot!S36</f>
        <v>16.43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3.32</v>
      </c>
      <c r="Z36" s="34">
        <f>IEX!Q36</f>
        <v>0</v>
      </c>
      <c r="AA36" s="75">
        <f>STOA!K36</f>
        <v>50.61</v>
      </c>
      <c r="AB36" s="75">
        <f>-STOA!Q36</f>
        <v>0</v>
      </c>
      <c r="AC36">
        <f t="shared" si="0"/>
        <v>1.030136352</v>
      </c>
      <c r="AD36">
        <f t="shared" si="1"/>
        <v>121.60514364800001</v>
      </c>
      <c r="AE36">
        <f>'IDT-1'!E36</f>
        <v>0</v>
      </c>
      <c r="AF36" s="24"/>
      <c r="AG36">
        <f t="shared" si="2"/>
        <v>121.60514364800001</v>
      </c>
      <c r="AI36" s="34">
        <f>PXIL!K36</f>
        <v>0</v>
      </c>
      <c r="AJ36" s="34">
        <f>PXIL!Q36</f>
        <v>0</v>
      </c>
      <c r="AK36" s="34">
        <f>RTM_IEX!K36</f>
        <v>21.01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7.06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1.2052800000000001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23</v>
      </c>
      <c r="J37">
        <f>Bawana_RLNG!S37</f>
        <v>0</v>
      </c>
      <c r="K37">
        <f>Bawana_Spot!S37</f>
        <v>23.36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50.61</v>
      </c>
      <c r="AB37" s="75">
        <f>-STOA!Q37</f>
        <v>0</v>
      </c>
      <c r="AC37">
        <f t="shared" si="0"/>
        <v>0.99275635200000001</v>
      </c>
      <c r="AD37">
        <f t="shared" si="1"/>
        <v>117.19252364800001</v>
      </c>
      <c r="AE37">
        <f>'IDT-1'!E37</f>
        <v>0</v>
      </c>
      <c r="AF37" s="24"/>
      <c r="AG37">
        <f t="shared" si="2"/>
        <v>117.19252364800001</v>
      </c>
      <c r="AI37" s="34">
        <f>PXIL!K37</f>
        <v>0</v>
      </c>
      <c r="AJ37" s="34">
        <f>PXIL!Q37</f>
        <v>0</v>
      </c>
      <c r="AK37" s="34">
        <f>RTM_IEX!K37</f>
        <v>14.34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5.67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1.2052800000000001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23</v>
      </c>
      <c r="J38">
        <f>Bawana_RLNG!S38</f>
        <v>0</v>
      </c>
      <c r="K38">
        <f>Bawana_Spot!S38</f>
        <v>23.36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6.3</v>
      </c>
      <c r="Z38" s="34">
        <f>IEX!Q38</f>
        <v>0</v>
      </c>
      <c r="AA38" s="75">
        <f>STOA!K38</f>
        <v>50.61</v>
      </c>
      <c r="AB38" s="75">
        <f>-STOA!Q38</f>
        <v>0</v>
      </c>
      <c r="AC38">
        <f t="shared" si="0"/>
        <v>1.052732352</v>
      </c>
      <c r="AD38">
        <f t="shared" si="1"/>
        <v>124.27254764799999</v>
      </c>
      <c r="AE38">
        <f>'IDT-1'!E38</f>
        <v>0</v>
      </c>
      <c r="AF38" s="24"/>
      <c r="AG38">
        <f t="shared" si="2"/>
        <v>124.27254764799999</v>
      </c>
      <c r="AI38" s="34">
        <f>PXIL!K38</f>
        <v>0</v>
      </c>
      <c r="AJ38" s="34">
        <f>PXIL!Q38</f>
        <v>0</v>
      </c>
      <c r="AK38" s="34">
        <f>RTM_IEX!K38</f>
        <v>14.02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6.83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1.2052800000000001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23</v>
      </c>
      <c r="J39">
        <f>Bawana_RLNG!S39</f>
        <v>0</v>
      </c>
      <c r="K39">
        <f>Bawana_Spot!S39</f>
        <v>21.46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2.5299999999999998</v>
      </c>
      <c r="Z39" s="34">
        <f>IEX!Q39</f>
        <v>0</v>
      </c>
      <c r="AA39" s="75">
        <f>STOA!K39</f>
        <v>50.61</v>
      </c>
      <c r="AB39" s="75">
        <f>-STOA!Q39</f>
        <v>0</v>
      </c>
      <c r="AC39">
        <f t="shared" si="0"/>
        <v>1.0020803520000001</v>
      </c>
      <c r="AD39">
        <f t="shared" si="1"/>
        <v>118.29319964800001</v>
      </c>
      <c r="AE39">
        <f>'IDT-1'!E39</f>
        <v>0</v>
      </c>
      <c r="AF39" s="24"/>
      <c r="AG39">
        <f t="shared" si="2"/>
        <v>118.29319964800001</v>
      </c>
      <c r="AI39" s="34">
        <f>PXIL!K39</f>
        <v>0</v>
      </c>
      <c r="AJ39" s="34">
        <f>PXIL!Q39</f>
        <v>0</v>
      </c>
      <c r="AK39" s="34">
        <f>RTM_IEX!K39</f>
        <v>15.1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5.39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1.2052800000000001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23</v>
      </c>
      <c r="J40">
        <f>Bawana_RLNG!S40</f>
        <v>0</v>
      </c>
      <c r="K40">
        <f>Bawana_Spot!S40</f>
        <v>23.36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10.69</v>
      </c>
      <c r="Z40" s="34">
        <f>IEX!Q40</f>
        <v>0</v>
      </c>
      <c r="AA40" s="75">
        <f>STOA!K40</f>
        <v>50.61</v>
      </c>
      <c r="AB40" s="75">
        <f>-STOA!Q40</f>
        <v>0</v>
      </c>
      <c r="AC40">
        <f t="shared" si="0"/>
        <v>1.0809563520000001</v>
      </c>
      <c r="AD40">
        <f t="shared" si="1"/>
        <v>127.604323648</v>
      </c>
      <c r="AE40">
        <f>'IDT-1'!E40</f>
        <v>0</v>
      </c>
      <c r="AF40" s="24"/>
      <c r="AG40">
        <f t="shared" si="2"/>
        <v>127.604323648</v>
      </c>
      <c r="AI40" s="34">
        <f>PXIL!K40</f>
        <v>0</v>
      </c>
      <c r="AJ40" s="34">
        <f>PXIL!Q40</f>
        <v>0</v>
      </c>
      <c r="AK40" s="34">
        <f>RTM_IEX!K40</f>
        <v>13.59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6.23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1.2052800000000001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23</v>
      </c>
      <c r="J41">
        <f>Bawana_RLNG!S41</f>
        <v>0</v>
      </c>
      <c r="K41">
        <f>Bawana_Spot!S41</f>
        <v>23.36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10.4</v>
      </c>
      <c r="Z41" s="34">
        <f>IEX!Q41</f>
        <v>0</v>
      </c>
      <c r="AA41" s="75">
        <f>STOA!K41</f>
        <v>50.61</v>
      </c>
      <c r="AB41" s="75">
        <f>-STOA!Q41</f>
        <v>0</v>
      </c>
      <c r="AC41">
        <f t="shared" si="0"/>
        <v>1.1096843519999999</v>
      </c>
      <c r="AD41">
        <f t="shared" si="1"/>
        <v>130.99559564800001</v>
      </c>
      <c r="AE41">
        <f>'IDT-1'!E41</f>
        <v>0</v>
      </c>
      <c r="AF41" s="24"/>
      <c r="AG41">
        <f t="shared" si="2"/>
        <v>130.99559564800001</v>
      </c>
      <c r="AI41" s="34">
        <f>PXIL!K41</f>
        <v>0</v>
      </c>
      <c r="AJ41" s="34">
        <f>PXIL!Q41</f>
        <v>0</v>
      </c>
      <c r="AK41" s="34">
        <f>RTM_IEX!K41</f>
        <v>16.41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7.12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1.2052800000000001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23</v>
      </c>
      <c r="J42">
        <f>Bawana_RLNG!S42</f>
        <v>0</v>
      </c>
      <c r="K42">
        <f>Bawana_Spot!S42</f>
        <v>23.36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19.2</v>
      </c>
      <c r="Z42" s="34">
        <f>IEX!Q42</f>
        <v>0</v>
      </c>
      <c r="AA42" s="75">
        <f>STOA!K42</f>
        <v>50.61</v>
      </c>
      <c r="AB42" s="75">
        <f>-STOA!Q42</f>
        <v>0</v>
      </c>
      <c r="AC42">
        <f t="shared" si="0"/>
        <v>1.188812352</v>
      </c>
      <c r="AD42">
        <f t="shared" si="1"/>
        <v>140.336467648</v>
      </c>
      <c r="AE42">
        <f>'IDT-1'!E42</f>
        <v>0</v>
      </c>
      <c r="AF42" s="24"/>
      <c r="AG42">
        <f t="shared" si="2"/>
        <v>140.336467648</v>
      </c>
      <c r="AI42" s="34">
        <f>PXIL!K42</f>
        <v>0</v>
      </c>
      <c r="AJ42" s="34">
        <f>PXIL!Q42</f>
        <v>0</v>
      </c>
      <c r="AK42" s="34">
        <f>RTM_IEX!K42</f>
        <v>14.21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9.94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1.2052800000000001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23</v>
      </c>
      <c r="J43">
        <f>Bawana_RLNG!S43</f>
        <v>0</v>
      </c>
      <c r="K43">
        <f>Bawana_Spot!S43</f>
        <v>23.36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32.19</v>
      </c>
      <c r="Z43" s="34">
        <f>IEX!Q43</f>
        <v>0</v>
      </c>
      <c r="AA43" s="75">
        <f>STOA!K43</f>
        <v>50.61</v>
      </c>
      <c r="AB43" s="75">
        <f>-STOA!Q43</f>
        <v>0</v>
      </c>
      <c r="AC43">
        <f t="shared" si="0"/>
        <v>1.3718483519999998</v>
      </c>
      <c r="AD43">
        <f t="shared" si="1"/>
        <v>161.94343164799997</v>
      </c>
      <c r="AE43">
        <f>'IDT-1'!E43</f>
        <v>0</v>
      </c>
      <c r="AF43" s="24"/>
      <c r="AG43">
        <f t="shared" si="2"/>
        <v>161.94343164799997</v>
      </c>
      <c r="AI43" s="34">
        <f>PXIL!K43</f>
        <v>0</v>
      </c>
      <c r="AJ43" s="34">
        <f>PXIL!Q43</f>
        <v>0</v>
      </c>
      <c r="AK43" s="34">
        <f>RTM_IEX!K43</f>
        <v>12.7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20.25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1.2052800000000001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23</v>
      </c>
      <c r="J44">
        <f>Bawana_RLNG!S44</f>
        <v>0</v>
      </c>
      <c r="K44">
        <f>Bawana_Spot!S44</f>
        <v>23.36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33.729999999999997</v>
      </c>
      <c r="Z44" s="34">
        <f>IEX!Q44</f>
        <v>0</v>
      </c>
      <c r="AA44" s="75">
        <f>STOA!K44</f>
        <v>50.61</v>
      </c>
      <c r="AB44" s="75">
        <f>-STOA!Q44</f>
        <v>0</v>
      </c>
      <c r="AC44">
        <f t="shared" si="0"/>
        <v>1.446440352</v>
      </c>
      <c r="AD44">
        <f t="shared" si="1"/>
        <v>170.74883964800003</v>
      </c>
      <c r="AE44">
        <f>'IDT-1'!E44</f>
        <v>0</v>
      </c>
      <c r="AF44" s="24"/>
      <c r="AG44">
        <f t="shared" si="2"/>
        <v>170.74883964800003</v>
      </c>
      <c r="AI44" s="34">
        <f>PXIL!K44</f>
        <v>0</v>
      </c>
      <c r="AJ44" s="34">
        <f>PXIL!Q44</f>
        <v>0</v>
      </c>
      <c r="AK44" s="34">
        <f>RTM_IEX!K44</f>
        <v>14.46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25.83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1.2052800000000001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23</v>
      </c>
      <c r="J45">
        <f>Bawana_RLNG!S45</f>
        <v>0</v>
      </c>
      <c r="K45">
        <f>Bawana_Spot!S45</f>
        <v>23.36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77.790000000000006</v>
      </c>
      <c r="Z45" s="34">
        <f>IEX!Q45</f>
        <v>0</v>
      </c>
      <c r="AA45" s="75">
        <f>STOA!K45</f>
        <v>50.61</v>
      </c>
      <c r="AB45" s="75">
        <f>-STOA!Q45</f>
        <v>0</v>
      </c>
      <c r="AC45">
        <f t="shared" si="0"/>
        <v>1.843928352</v>
      </c>
      <c r="AD45">
        <f t="shared" si="1"/>
        <v>217.67135164800001</v>
      </c>
      <c r="AE45">
        <f>'IDT-1'!E45</f>
        <v>0</v>
      </c>
      <c r="AF45" s="24"/>
      <c r="AG45">
        <f t="shared" si="2"/>
        <v>217.67135164800001</v>
      </c>
      <c r="AI45" s="34">
        <f>PXIL!K45</f>
        <v>0</v>
      </c>
      <c r="AJ45" s="34">
        <f>PXIL!Q45</f>
        <v>0</v>
      </c>
      <c r="AK45" s="34">
        <f>RTM_IEX!K45</f>
        <v>5.09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38.46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1.2052800000000001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23</v>
      </c>
      <c r="J46">
        <f>Bawana_RLNG!S46</f>
        <v>0</v>
      </c>
      <c r="K46">
        <f>Bawana_Spot!S46</f>
        <v>23.36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84.66</v>
      </c>
      <c r="Z46" s="34">
        <f>IEX!Q46</f>
        <v>0</v>
      </c>
      <c r="AA46" s="75">
        <f>STOA!K46</f>
        <v>50.61</v>
      </c>
      <c r="AB46" s="75">
        <f>-STOA!Q46</f>
        <v>0</v>
      </c>
      <c r="AC46">
        <f t="shared" si="0"/>
        <v>1.9233083520000001</v>
      </c>
      <c r="AD46">
        <f t="shared" si="1"/>
        <v>227.04197164800001</v>
      </c>
      <c r="AE46">
        <f>'IDT-1'!E46</f>
        <v>0</v>
      </c>
      <c r="AF46" s="24"/>
      <c r="AG46">
        <f t="shared" si="2"/>
        <v>227.04197164800001</v>
      </c>
      <c r="AI46" s="34">
        <f>PXIL!K46</f>
        <v>0</v>
      </c>
      <c r="AJ46" s="34">
        <f>PXIL!Q46</f>
        <v>0</v>
      </c>
      <c r="AK46" s="34">
        <f>RTM_IEX!K46</f>
        <v>2.6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43.53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1.2052800000000001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19.78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34.880000000000003</v>
      </c>
      <c r="Z47" s="34">
        <f>IEX!Q47</f>
        <v>0</v>
      </c>
      <c r="AA47" s="75">
        <f>STOA!K47</f>
        <v>50.61</v>
      </c>
      <c r="AB47" s="75">
        <f>-STOA!Q47</f>
        <v>0</v>
      </c>
      <c r="AC47">
        <f t="shared" si="0"/>
        <v>1.909028352</v>
      </c>
      <c r="AD47">
        <f t="shared" si="1"/>
        <v>225.35625164800001</v>
      </c>
      <c r="AE47">
        <f>'IDT-1'!E47</f>
        <v>0</v>
      </c>
      <c r="AF47" s="24"/>
      <c r="AG47">
        <f t="shared" si="2"/>
        <v>225.35625164800001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97.79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1.2052800000000001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10.95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5.3</v>
      </c>
      <c r="Z48" s="34">
        <f>IEX!Q48</f>
        <v>0</v>
      </c>
      <c r="AA48" s="75">
        <f>STOA!K48</f>
        <v>85.32</v>
      </c>
      <c r="AB48" s="75">
        <f>-STOA!Q48</f>
        <v>0</v>
      </c>
      <c r="AC48">
        <f t="shared" si="0"/>
        <v>1.9830323519999999</v>
      </c>
      <c r="AD48">
        <f t="shared" si="1"/>
        <v>234.09224764799998</v>
      </c>
      <c r="AE48">
        <f>'IDT-1'!E48</f>
        <v>0</v>
      </c>
      <c r="AF48" s="24"/>
      <c r="AG48">
        <f t="shared" si="2"/>
        <v>234.09224764799998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110.3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1.2052800000000001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10.95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91.4</v>
      </c>
      <c r="AB49" s="75">
        <f>-STOA!Q49</f>
        <v>0</v>
      </c>
      <c r="AC49">
        <f t="shared" si="0"/>
        <v>1.9700123519999999</v>
      </c>
      <c r="AD49">
        <f t="shared" si="1"/>
        <v>232.55526764800001</v>
      </c>
      <c r="AE49">
        <f>'IDT-1'!E49</f>
        <v>0</v>
      </c>
      <c r="AF49" s="24"/>
      <c r="AG49">
        <f t="shared" si="2"/>
        <v>232.55526764800001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107.97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1.2052800000000001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10.95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96.69</v>
      </c>
      <c r="AB50" s="75">
        <f>-STOA!Q50</f>
        <v>0</v>
      </c>
      <c r="AC50">
        <f t="shared" si="0"/>
        <v>1.9658963519999999</v>
      </c>
      <c r="AD50">
        <f t="shared" si="1"/>
        <v>232.06938364800001</v>
      </c>
      <c r="AE50">
        <f>'IDT-1'!E50</f>
        <v>0</v>
      </c>
      <c r="AF50" s="24"/>
      <c r="AG50">
        <f t="shared" si="2"/>
        <v>232.06938364800001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102.19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1.2052800000000001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23</v>
      </c>
      <c r="J51">
        <f>Bawana_RLNG!S51</f>
        <v>0</v>
      </c>
      <c r="K51">
        <f>Bawana_Spot!S51</f>
        <v>10.95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103.63000000000001</v>
      </c>
      <c r="AB51" s="75">
        <f>-STOA!Q51</f>
        <v>0</v>
      </c>
      <c r="AC51">
        <f t="shared" si="0"/>
        <v>1.9512803519999999</v>
      </c>
      <c r="AD51">
        <f t="shared" si="1"/>
        <v>230.34399964799999</v>
      </c>
      <c r="AE51">
        <f>'IDT-1'!E51</f>
        <v>0</v>
      </c>
      <c r="AF51" s="24"/>
      <c r="AG51">
        <f t="shared" si="2"/>
        <v>230.34399964799999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93.51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1.2052800000000001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23</v>
      </c>
      <c r="J52">
        <f>Bawana_RLNG!S52</f>
        <v>0</v>
      </c>
      <c r="K52">
        <f>Bawana_Spot!S52</f>
        <v>10.95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103.63000000000001</v>
      </c>
      <c r="AB52" s="75">
        <f>-STOA!Q52</f>
        <v>0</v>
      </c>
      <c r="AC52">
        <f t="shared" si="0"/>
        <v>1.9431323519999999</v>
      </c>
      <c r="AD52">
        <f t="shared" si="1"/>
        <v>229.38214764800003</v>
      </c>
      <c r="AE52">
        <f>'IDT-1'!E52</f>
        <v>0</v>
      </c>
      <c r="AF52" s="24"/>
      <c r="AG52">
        <f t="shared" si="2"/>
        <v>229.38214764800003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92.54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1.2052800000000001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23</v>
      </c>
      <c r="J53">
        <f>Bawana_RLNG!S53</f>
        <v>0</v>
      </c>
      <c r="K53">
        <f>Bawana_Spot!S53</f>
        <v>10.95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103.63000000000001</v>
      </c>
      <c r="AB53" s="75">
        <f>-STOA!Q53</f>
        <v>0</v>
      </c>
      <c r="AC53">
        <f t="shared" si="0"/>
        <v>1.9188563519999997</v>
      </c>
      <c r="AD53">
        <f t="shared" si="1"/>
        <v>226.516423648</v>
      </c>
      <c r="AE53">
        <f>'IDT-1'!E53</f>
        <v>0</v>
      </c>
      <c r="AF53" s="24"/>
      <c r="AG53">
        <f t="shared" si="2"/>
        <v>226.516423648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89.65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1.2052800000000001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23</v>
      </c>
      <c r="J54">
        <f>Bawana_RLNG!S54</f>
        <v>0</v>
      </c>
      <c r="K54">
        <f>Bawana_Spot!S54</f>
        <v>10.95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103.63000000000001</v>
      </c>
      <c r="AB54" s="75">
        <f>-STOA!Q54</f>
        <v>0</v>
      </c>
      <c r="AC54">
        <f t="shared" si="0"/>
        <v>1.9026443519999998</v>
      </c>
      <c r="AD54">
        <f t="shared" si="1"/>
        <v>224.60263564799999</v>
      </c>
      <c r="AE54">
        <f>'IDT-1'!E54</f>
        <v>0</v>
      </c>
      <c r="AF54" s="24"/>
      <c r="AG54">
        <f t="shared" si="2"/>
        <v>224.60263564799999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87.72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1.2052800000000001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23</v>
      </c>
      <c r="J55">
        <f>Bawana_RLNG!S55</f>
        <v>0</v>
      </c>
      <c r="K55">
        <f>Bawana_Spot!S55</f>
        <v>10.95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103.63000000000001</v>
      </c>
      <c r="AB55" s="75">
        <f>-STOA!Q55</f>
        <v>0</v>
      </c>
      <c r="AC55">
        <f t="shared" si="0"/>
        <v>1.8865163519999997</v>
      </c>
      <c r="AD55">
        <f t="shared" si="1"/>
        <v>222.69876364800001</v>
      </c>
      <c r="AE55">
        <f>'IDT-1'!E55</f>
        <v>0</v>
      </c>
      <c r="AF55" s="24"/>
      <c r="AG55">
        <f t="shared" si="2"/>
        <v>222.69876364800001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85.8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1.2052800000000001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23</v>
      </c>
      <c r="J56">
        <f>Bawana_RLNG!S56</f>
        <v>0</v>
      </c>
      <c r="K56">
        <f>Bawana_Spot!S56</f>
        <v>10.95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103.63000000000001</v>
      </c>
      <c r="AB56" s="75">
        <f>-STOA!Q56</f>
        <v>0</v>
      </c>
      <c r="AC56">
        <f t="shared" si="0"/>
        <v>1.8540923519999999</v>
      </c>
      <c r="AD56">
        <f t="shared" si="1"/>
        <v>218.87118764799999</v>
      </c>
      <c r="AE56">
        <f>'IDT-1'!E56</f>
        <v>0</v>
      </c>
      <c r="AF56" s="24"/>
      <c r="AG56">
        <f t="shared" si="2"/>
        <v>218.87118764799999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81.94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1.2052800000000001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23</v>
      </c>
      <c r="J57">
        <f>Bawana_RLNG!S57</f>
        <v>0</v>
      </c>
      <c r="K57">
        <f>Bawana_Spot!S57</f>
        <v>10.95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103.63000000000001</v>
      </c>
      <c r="AB57" s="75">
        <f>-STOA!Q57</f>
        <v>0</v>
      </c>
      <c r="AC57">
        <f t="shared" si="0"/>
        <v>1.8216683519999997</v>
      </c>
      <c r="AD57">
        <f t="shared" si="1"/>
        <v>215.043611648</v>
      </c>
      <c r="AE57">
        <f>'IDT-1'!E57</f>
        <v>0</v>
      </c>
      <c r="AF57" s="24"/>
      <c r="AG57">
        <f t="shared" si="2"/>
        <v>215.043611648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78.08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1.2052800000000001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23</v>
      </c>
      <c r="J58">
        <f>Bawana_RLNG!S58</f>
        <v>0</v>
      </c>
      <c r="K58">
        <f>Bawana_Spot!S58</f>
        <v>10.95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103.63000000000001</v>
      </c>
      <c r="AB58" s="75">
        <f>-STOA!Q58</f>
        <v>0</v>
      </c>
      <c r="AC58">
        <f t="shared" si="0"/>
        <v>1.805540352</v>
      </c>
      <c r="AD58">
        <f t="shared" si="1"/>
        <v>213.13973964799999</v>
      </c>
      <c r="AE58">
        <f>'IDT-1'!E58</f>
        <v>0</v>
      </c>
      <c r="AF58" s="24"/>
      <c r="AG58">
        <f t="shared" si="2"/>
        <v>213.13973964799999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76.16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1.2052800000000001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23</v>
      </c>
      <c r="J59">
        <f>Bawana_RLNG!S59</f>
        <v>0</v>
      </c>
      <c r="K59">
        <f>Bawana_Spot!S59</f>
        <v>10.95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103.63000000000001</v>
      </c>
      <c r="AB59" s="75">
        <f>-STOA!Q59</f>
        <v>0</v>
      </c>
      <c r="AC59">
        <f t="shared" si="0"/>
        <v>1.7893283519999998</v>
      </c>
      <c r="AD59">
        <f t="shared" si="1"/>
        <v>211.22595164800001</v>
      </c>
      <c r="AE59">
        <f>'IDT-1'!E59</f>
        <v>0</v>
      </c>
      <c r="AF59" s="24"/>
      <c r="AG59">
        <f t="shared" si="2"/>
        <v>211.22595164800001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74.23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1.2052800000000001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23</v>
      </c>
      <c r="J60">
        <f>Bawana_RLNG!S60</f>
        <v>0</v>
      </c>
      <c r="K60">
        <f>Bawana_Spot!S60</f>
        <v>10.95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103.63000000000001</v>
      </c>
      <c r="AB60" s="75">
        <f>-STOA!Q60</f>
        <v>0</v>
      </c>
      <c r="AC60">
        <f t="shared" si="0"/>
        <v>1.7731163519999997</v>
      </c>
      <c r="AD60">
        <f t="shared" si="1"/>
        <v>209.31216364800002</v>
      </c>
      <c r="AE60">
        <f>'IDT-1'!E60</f>
        <v>0</v>
      </c>
      <c r="AF60" s="24"/>
      <c r="AG60">
        <f t="shared" si="2"/>
        <v>209.31216364800002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72.3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1.2052800000000001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23</v>
      </c>
      <c r="J61">
        <f>Bawana_RLNG!S61</f>
        <v>0</v>
      </c>
      <c r="K61">
        <f>Bawana_Spot!S61</f>
        <v>17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103.63000000000001</v>
      </c>
      <c r="AB61" s="75">
        <f>-STOA!Q61</f>
        <v>0</v>
      </c>
      <c r="AC61">
        <f t="shared" si="0"/>
        <v>1.8077243519999999</v>
      </c>
      <c r="AD61">
        <f t="shared" si="1"/>
        <v>213.39755564800001</v>
      </c>
      <c r="AE61">
        <f>'IDT-1'!E61</f>
        <v>0</v>
      </c>
      <c r="AF61" s="24"/>
      <c r="AG61">
        <f t="shared" si="2"/>
        <v>213.39755564800001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70.37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1.2052800000000001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23</v>
      </c>
      <c r="J62">
        <f>Bawana_RLNG!S62</f>
        <v>0</v>
      </c>
      <c r="K62">
        <f>Bawana_Spot!S62</f>
        <v>17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103.63000000000001</v>
      </c>
      <c r="AB62" s="75">
        <f>-STOA!Q62</f>
        <v>0</v>
      </c>
      <c r="AC62">
        <f t="shared" si="0"/>
        <v>1.8077243519999999</v>
      </c>
      <c r="AD62">
        <f t="shared" si="1"/>
        <v>213.39755564800001</v>
      </c>
      <c r="AE62">
        <f>'IDT-1'!E62</f>
        <v>0</v>
      </c>
      <c r="AF62" s="24"/>
      <c r="AG62">
        <f t="shared" si="2"/>
        <v>213.39755564800001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70.37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1.2052800000000001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23</v>
      </c>
      <c r="J63">
        <f>Bawana_RLNG!S63</f>
        <v>0</v>
      </c>
      <c r="K63">
        <f>Bawana_Spot!S63</f>
        <v>17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103.34</v>
      </c>
      <c r="AB63" s="75">
        <f>-STOA!Q63</f>
        <v>0</v>
      </c>
      <c r="AC63">
        <f t="shared" si="0"/>
        <v>1.8377123519999998</v>
      </c>
      <c r="AD63">
        <f t="shared" si="1"/>
        <v>216.937567648</v>
      </c>
      <c r="AE63">
        <f>'IDT-1'!E63</f>
        <v>0</v>
      </c>
      <c r="AF63" s="24"/>
      <c r="AG63">
        <f t="shared" si="2"/>
        <v>216.937567648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74.23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1.2052800000000001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23</v>
      </c>
      <c r="J64">
        <f>Bawana_RLNG!S64</f>
        <v>0</v>
      </c>
      <c r="K64">
        <f>Bawana_Spot!S64</f>
        <v>17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99.399999999999991</v>
      </c>
      <c r="AB64" s="75">
        <f>-STOA!Q64</f>
        <v>0</v>
      </c>
      <c r="AC64">
        <f t="shared" si="0"/>
        <v>1.8046163519999998</v>
      </c>
      <c r="AD64">
        <f t="shared" si="1"/>
        <v>213.030663648</v>
      </c>
      <c r="AE64">
        <f>'IDT-1'!E64</f>
        <v>0</v>
      </c>
      <c r="AF64" s="24"/>
      <c r="AG64">
        <f t="shared" si="2"/>
        <v>213.030663648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74.23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1.2052800000000001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23</v>
      </c>
      <c r="J65">
        <f>Bawana_RLNG!S65</f>
        <v>0</v>
      </c>
      <c r="K65">
        <f>Bawana_Spot!S65</f>
        <v>17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95.06</v>
      </c>
      <c r="AB65" s="75">
        <f>-STOA!Q65</f>
        <v>0</v>
      </c>
      <c r="AC65">
        <f t="shared" si="0"/>
        <v>1.7843723520000001</v>
      </c>
      <c r="AD65">
        <f t="shared" si="1"/>
        <v>210.64090764800002</v>
      </c>
      <c r="AE65">
        <f>'IDT-1'!E65</f>
        <v>0</v>
      </c>
      <c r="AF65" s="24"/>
      <c r="AG65">
        <f t="shared" si="2"/>
        <v>210.64090764800002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76.16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1.2052800000000001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23</v>
      </c>
      <c r="J66">
        <f>Bawana_RLNG!S66</f>
        <v>0</v>
      </c>
      <c r="K66">
        <f>Bawana_Spot!S66</f>
        <v>17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8.77</v>
      </c>
      <c r="Z66" s="34">
        <f>IEX!Q66</f>
        <v>0</v>
      </c>
      <c r="AA66" s="75">
        <f>STOA!K66</f>
        <v>90.33</v>
      </c>
      <c r="AB66" s="75">
        <f>-STOA!Q66</f>
        <v>0</v>
      </c>
      <c r="AC66">
        <f t="shared" si="0"/>
        <v>1.7846243519999998</v>
      </c>
      <c r="AD66">
        <f t="shared" si="1"/>
        <v>210.67065564799998</v>
      </c>
      <c r="AE66">
        <f>'IDT-1'!E66</f>
        <v>0</v>
      </c>
      <c r="AF66" s="24"/>
      <c r="AG66">
        <f t="shared" si="2"/>
        <v>210.67065564799998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72.150000000000006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1.2052800000000001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23</v>
      </c>
      <c r="J67">
        <f>Bawana_RLNG!S67</f>
        <v>0</v>
      </c>
      <c r="K67">
        <f>Bawana_Spot!S67</f>
        <v>17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24.58</v>
      </c>
      <c r="Z67" s="34">
        <f>IEX!Q67</f>
        <v>0</v>
      </c>
      <c r="AA67" s="75">
        <f>STOA!K67</f>
        <v>86.759999999999991</v>
      </c>
      <c r="AB67" s="75">
        <f>-STOA!Q67</f>
        <v>0</v>
      </c>
      <c r="AC67">
        <f t="shared" si="0"/>
        <v>1.7873123519999998</v>
      </c>
      <c r="AD67">
        <f t="shared" si="1"/>
        <v>210.98796764799999</v>
      </c>
      <c r="AE67">
        <f>'IDT-1'!E67</f>
        <v>0</v>
      </c>
      <c r="AF67" s="24"/>
      <c r="AG67">
        <f t="shared" si="2"/>
        <v>210.98796764799999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60.23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1.2052800000000001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23</v>
      </c>
      <c r="J68">
        <f>Bawana_RLNG!S68</f>
        <v>0</v>
      </c>
      <c r="K68">
        <f>Bawana_Spot!S68</f>
        <v>16.14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32</v>
      </c>
      <c r="Z68" s="34">
        <f>IEX!Q68</f>
        <v>0</v>
      </c>
      <c r="AA68" s="75">
        <f>STOA!K68</f>
        <v>50.61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1.759844352</v>
      </c>
      <c r="AD68">
        <f t="shared" ref="AD68:AD98" si="4">SUM(B68:AB68,AI68:AR68)-AC68</f>
        <v>207.74543564800001</v>
      </c>
      <c r="AE68">
        <f>'IDT-1'!E68</f>
        <v>0</v>
      </c>
      <c r="AF68" s="24"/>
      <c r="AG68">
        <f t="shared" ref="AG68:AG98" si="5">SUM(AD68:AF68)</f>
        <v>207.74543564800001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86.55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1.2052800000000001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23</v>
      </c>
      <c r="J69">
        <f>Bawana_RLNG!S69</f>
        <v>0</v>
      </c>
      <c r="K69">
        <f>Bawana_Spot!S69</f>
        <v>27.43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43.85</v>
      </c>
      <c r="Z69" s="34">
        <f>IEX!Q69</f>
        <v>0</v>
      </c>
      <c r="AA69" s="75">
        <f>STOA!K69</f>
        <v>50.61</v>
      </c>
      <c r="AB69" s="75">
        <f>-STOA!Q69</f>
        <v>0</v>
      </c>
      <c r="AC69">
        <f t="shared" si="3"/>
        <v>1.7107043519999998</v>
      </c>
      <c r="AD69">
        <f t="shared" si="4"/>
        <v>201.94457564800001</v>
      </c>
      <c r="AE69">
        <f>'IDT-1'!E69</f>
        <v>0</v>
      </c>
      <c r="AF69" s="24"/>
      <c r="AG69">
        <f t="shared" si="5"/>
        <v>201.94457564800001</v>
      </c>
      <c r="AI69" s="34">
        <f>PXIL!K69</f>
        <v>0</v>
      </c>
      <c r="AJ69" s="34">
        <f>PXIL!Q69</f>
        <v>0</v>
      </c>
      <c r="AK69" s="34">
        <f>RTM_IEX!K69</f>
        <v>18.7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38.86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1.2052800000000001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23</v>
      </c>
      <c r="J70">
        <f>Bawana_RLNG!S70</f>
        <v>0</v>
      </c>
      <c r="K70">
        <f>Bawana_Spot!S70</f>
        <v>31.55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31.91</v>
      </c>
      <c r="Z70" s="34">
        <f>IEX!Q70</f>
        <v>0</v>
      </c>
      <c r="AA70" s="75">
        <f>STOA!K70</f>
        <v>50.61</v>
      </c>
      <c r="AB70" s="75">
        <f>-STOA!Q70</f>
        <v>0</v>
      </c>
      <c r="AC70">
        <f t="shared" si="3"/>
        <v>1.5957923519999999</v>
      </c>
      <c r="AD70">
        <f t="shared" si="4"/>
        <v>188.37948764800001</v>
      </c>
      <c r="AE70">
        <f>'IDT-1'!E70</f>
        <v>0</v>
      </c>
      <c r="AF70" s="24"/>
      <c r="AG70">
        <f t="shared" si="5"/>
        <v>188.37948764800001</v>
      </c>
      <c r="AI70" s="34">
        <f>PXIL!K70</f>
        <v>0</v>
      </c>
      <c r="AJ70" s="34">
        <f>PXIL!Q70</f>
        <v>0</v>
      </c>
      <c r="AK70" s="34">
        <f>RTM_IEX!K70</f>
        <v>23.75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27.95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1.2052800000000001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23</v>
      </c>
      <c r="J71">
        <f>Bawana_RLNG!S71</f>
        <v>0</v>
      </c>
      <c r="K71">
        <f>Bawana_Spot!S71</f>
        <v>35.56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24</v>
      </c>
      <c r="Z71" s="34">
        <f>IEX!Q71</f>
        <v>0</v>
      </c>
      <c r="AA71" s="75">
        <f>STOA!K71</f>
        <v>50.61</v>
      </c>
      <c r="AB71" s="75">
        <f>-STOA!Q71</f>
        <v>0</v>
      </c>
      <c r="AC71">
        <f t="shared" si="3"/>
        <v>1.427624352</v>
      </c>
      <c r="AD71">
        <f t="shared" si="4"/>
        <v>168.52765564800001</v>
      </c>
      <c r="AE71">
        <f>'IDT-1'!E71</f>
        <v>0</v>
      </c>
      <c r="AF71" s="24"/>
      <c r="AG71">
        <f t="shared" si="5"/>
        <v>168.52765564800001</v>
      </c>
      <c r="AI71" s="34">
        <f>PXIL!K71</f>
        <v>0</v>
      </c>
      <c r="AJ71" s="34">
        <f>PXIL!Q71</f>
        <v>0</v>
      </c>
      <c r="AK71" s="34">
        <f>RTM_IEX!K71</f>
        <v>22.22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13.36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1.2052800000000001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23</v>
      </c>
      <c r="J72">
        <f>Bawana_RLNG!S72</f>
        <v>0</v>
      </c>
      <c r="K72">
        <f>Bawana_Spot!S72</f>
        <v>35.56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21.94</v>
      </c>
      <c r="Z72" s="34">
        <f>IEX!Q72</f>
        <v>0</v>
      </c>
      <c r="AA72" s="75">
        <f>STOA!K72</f>
        <v>50.61</v>
      </c>
      <c r="AB72" s="75">
        <f>-STOA!Q72</f>
        <v>0</v>
      </c>
      <c r="AC72">
        <f t="shared" si="3"/>
        <v>1.3909163520000001</v>
      </c>
      <c r="AD72">
        <f t="shared" si="4"/>
        <v>164.19436364799998</v>
      </c>
      <c r="AE72">
        <f>'IDT-1'!E72</f>
        <v>0</v>
      </c>
      <c r="AF72" s="24"/>
      <c r="AG72">
        <f t="shared" si="5"/>
        <v>164.19436364799998</v>
      </c>
      <c r="AI72" s="34">
        <f>PXIL!K72</f>
        <v>0</v>
      </c>
      <c r="AJ72" s="34">
        <f>PXIL!Q72</f>
        <v>0</v>
      </c>
      <c r="AK72" s="34">
        <f>RTM_IEX!K72</f>
        <v>21.86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11.41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1.2052800000000001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23</v>
      </c>
      <c r="J73">
        <f>Bawana_RLNG!S73</f>
        <v>0</v>
      </c>
      <c r="K73">
        <f>Bawana_Spot!S73</f>
        <v>35.56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25.8</v>
      </c>
      <c r="Z73" s="34">
        <f>IEX!Q73</f>
        <v>0</v>
      </c>
      <c r="AA73" s="75">
        <f>STOA!K73</f>
        <v>50.61</v>
      </c>
      <c r="AB73" s="75">
        <f>-STOA!Q73</f>
        <v>0</v>
      </c>
      <c r="AC73">
        <f t="shared" si="3"/>
        <v>1.3709243519999998</v>
      </c>
      <c r="AD73">
        <f t="shared" si="4"/>
        <v>161.83435564799996</v>
      </c>
      <c r="AE73">
        <f>'IDT-1'!E73</f>
        <v>0</v>
      </c>
      <c r="AF73" s="24"/>
      <c r="AG73">
        <f t="shared" si="5"/>
        <v>161.83435564799996</v>
      </c>
      <c r="AI73" s="34">
        <f>PXIL!K73</f>
        <v>0</v>
      </c>
      <c r="AJ73" s="34">
        <f>PXIL!Q73</f>
        <v>0</v>
      </c>
      <c r="AK73" s="34">
        <f>RTM_IEX!K73</f>
        <v>17.39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9.64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1.2052800000000001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23</v>
      </c>
      <c r="J74">
        <f>Bawana_RLNG!S74</f>
        <v>0</v>
      </c>
      <c r="K74">
        <f>Bawana_Spot!S74</f>
        <v>35.56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25.32</v>
      </c>
      <c r="Z74" s="34">
        <f>IEX!Q74</f>
        <v>0</v>
      </c>
      <c r="AA74" s="75">
        <f>STOA!K74</f>
        <v>50.61</v>
      </c>
      <c r="AB74" s="75">
        <f>-STOA!Q74</f>
        <v>0</v>
      </c>
      <c r="AC74">
        <f t="shared" si="3"/>
        <v>1.3617683520000003</v>
      </c>
      <c r="AD74">
        <f t="shared" si="4"/>
        <v>160.753511648</v>
      </c>
      <c r="AE74">
        <f>'IDT-1'!E74</f>
        <v>0</v>
      </c>
      <c r="AF74" s="24"/>
      <c r="AG74">
        <f t="shared" si="5"/>
        <v>160.753511648</v>
      </c>
      <c r="AI74" s="34">
        <f>PXIL!K74</f>
        <v>0</v>
      </c>
      <c r="AJ74" s="34">
        <f>PXIL!Q74</f>
        <v>0</v>
      </c>
      <c r="AK74" s="34">
        <f>RTM_IEX!K74</f>
        <v>17.82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8.6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1.2052800000000001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23</v>
      </c>
      <c r="J75">
        <f>Bawana_RLNG!S75</f>
        <v>0</v>
      </c>
      <c r="K75">
        <f>Bawana_Spot!S75</f>
        <v>35.56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30.11</v>
      </c>
      <c r="Z75" s="34">
        <f>IEX!Q75</f>
        <v>0</v>
      </c>
      <c r="AA75" s="75">
        <f>STOA!K75</f>
        <v>50.61</v>
      </c>
      <c r="AB75" s="75">
        <f>-STOA!Q75</f>
        <v>0</v>
      </c>
      <c r="AC75">
        <f t="shared" si="3"/>
        <v>1.4269523519999998</v>
      </c>
      <c r="AD75">
        <f t="shared" si="4"/>
        <v>168.448327648</v>
      </c>
      <c r="AE75">
        <f>'IDT-1'!E75</f>
        <v>0</v>
      </c>
      <c r="AF75" s="24"/>
      <c r="AG75">
        <f t="shared" si="5"/>
        <v>168.448327648</v>
      </c>
      <c r="AI75" s="34">
        <f>PXIL!K75</f>
        <v>0</v>
      </c>
      <c r="AJ75" s="34">
        <f>PXIL!Q75</f>
        <v>0</v>
      </c>
      <c r="AK75" s="34">
        <f>RTM_IEX!K75</f>
        <v>21.06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8.33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1.2052800000000001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23</v>
      </c>
      <c r="J76">
        <f>Bawana_RLNG!S76</f>
        <v>0</v>
      </c>
      <c r="K76">
        <f>Bawana_Spot!S76</f>
        <v>35.56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31.97</v>
      </c>
      <c r="Z76" s="34">
        <f>IEX!Q76</f>
        <v>0</v>
      </c>
      <c r="AA76" s="75">
        <f>STOA!K76</f>
        <v>50.61</v>
      </c>
      <c r="AB76" s="75">
        <f>-STOA!Q76</f>
        <v>0</v>
      </c>
      <c r="AC76">
        <f t="shared" si="3"/>
        <v>1.4472803519999999</v>
      </c>
      <c r="AD76">
        <f t="shared" si="4"/>
        <v>170.84799964799998</v>
      </c>
      <c r="AE76">
        <f>'IDT-1'!E76</f>
        <v>0</v>
      </c>
      <c r="AF76" s="24"/>
      <c r="AG76">
        <f t="shared" si="5"/>
        <v>170.84799964799998</v>
      </c>
      <c r="AI76" s="34">
        <f>PXIL!K76</f>
        <v>0</v>
      </c>
      <c r="AJ76" s="34">
        <f>PXIL!Q76</f>
        <v>0</v>
      </c>
      <c r="AK76" s="34">
        <f>RTM_IEX!K76</f>
        <v>21.29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8.66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1.2052800000000001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23</v>
      </c>
      <c r="J77">
        <f>Bawana_RLNG!S77</f>
        <v>0</v>
      </c>
      <c r="K77">
        <f>Bawana_Spot!S77</f>
        <v>35.56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35.130000000000003</v>
      </c>
      <c r="Z77" s="34">
        <f>IEX!Q77</f>
        <v>0</v>
      </c>
      <c r="AA77" s="75">
        <f>STOA!K77</f>
        <v>50.61</v>
      </c>
      <c r="AB77" s="75">
        <f>-STOA!Q77</f>
        <v>0</v>
      </c>
      <c r="AC77">
        <f t="shared" si="3"/>
        <v>1.4803763520000002</v>
      </c>
      <c r="AD77">
        <f t="shared" si="4"/>
        <v>174.75490364800001</v>
      </c>
      <c r="AE77">
        <f>'IDT-1'!E77</f>
        <v>0</v>
      </c>
      <c r="AF77" s="24"/>
      <c r="AG77">
        <f t="shared" si="5"/>
        <v>174.75490364800001</v>
      </c>
      <c r="AI77" s="34">
        <f>PXIL!K77</f>
        <v>0</v>
      </c>
      <c r="AJ77" s="34">
        <f>PXIL!Q77</f>
        <v>0</v>
      </c>
      <c r="AK77" s="34">
        <f>RTM_IEX!K77</f>
        <v>22.26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8.4700000000000006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1.2052800000000001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23</v>
      </c>
      <c r="J78">
        <f>Bawana_RLNG!S78</f>
        <v>0</v>
      </c>
      <c r="K78">
        <f>Bawana_Spot!S78</f>
        <v>35.56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43.48</v>
      </c>
      <c r="Z78" s="34">
        <f>IEX!Q78</f>
        <v>0</v>
      </c>
      <c r="AA78" s="75">
        <f>STOA!K78</f>
        <v>50.61</v>
      </c>
      <c r="AB78" s="75">
        <f>-STOA!Q78</f>
        <v>0</v>
      </c>
      <c r="AC78">
        <f t="shared" si="3"/>
        <v>1.5459803519999997</v>
      </c>
      <c r="AD78">
        <f t="shared" si="4"/>
        <v>182.499299648</v>
      </c>
      <c r="AE78">
        <f>'IDT-1'!E78</f>
        <v>0</v>
      </c>
      <c r="AF78" s="24"/>
      <c r="AG78">
        <f t="shared" si="5"/>
        <v>182.499299648</v>
      </c>
      <c r="AI78" s="34">
        <f>PXIL!K78</f>
        <v>0</v>
      </c>
      <c r="AJ78" s="34">
        <f>PXIL!Q78</f>
        <v>0</v>
      </c>
      <c r="AK78" s="34">
        <f>RTM_IEX!K78</f>
        <v>21.82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8.3699999999999992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1.2052800000000001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23</v>
      </c>
      <c r="J79">
        <f>Bawana_RLNG!S79</f>
        <v>0</v>
      </c>
      <c r="K79">
        <f>Bawana_Spot!S79</f>
        <v>21.46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40.98</v>
      </c>
      <c r="Z79" s="34">
        <f>IEX!Q79</f>
        <v>0</v>
      </c>
      <c r="AA79" s="75">
        <f>STOA!K79</f>
        <v>50.61</v>
      </c>
      <c r="AB79" s="75">
        <f>-STOA!Q79</f>
        <v>0</v>
      </c>
      <c r="AC79">
        <f t="shared" si="3"/>
        <v>1.4272883520000001</v>
      </c>
      <c r="AD79">
        <f t="shared" si="4"/>
        <v>168.48799164799999</v>
      </c>
      <c r="AE79">
        <f>'IDT-1'!E79</f>
        <v>0</v>
      </c>
      <c r="AF79" s="24"/>
      <c r="AG79">
        <f t="shared" si="5"/>
        <v>168.48799164799999</v>
      </c>
      <c r="AI79" s="34">
        <f>PXIL!K79</f>
        <v>0</v>
      </c>
      <c r="AJ79" s="34">
        <f>PXIL!Q79</f>
        <v>0</v>
      </c>
      <c r="AK79" s="34">
        <f>RTM_IEX!K79</f>
        <v>23.94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8.7200000000000006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1.2052800000000001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23</v>
      </c>
      <c r="J80">
        <f>Bawana_RLNG!S80</f>
        <v>0</v>
      </c>
      <c r="K80">
        <f>Bawana_Spot!S80</f>
        <v>21.46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46.07</v>
      </c>
      <c r="Z80" s="34">
        <f>IEX!Q80</f>
        <v>0</v>
      </c>
      <c r="AA80" s="75">
        <f>STOA!K80</f>
        <v>50.61</v>
      </c>
      <c r="AB80" s="75">
        <f>-STOA!Q80</f>
        <v>0</v>
      </c>
      <c r="AC80">
        <f t="shared" si="3"/>
        <v>1.465676352</v>
      </c>
      <c r="AD80">
        <f t="shared" si="4"/>
        <v>173.01960364800001</v>
      </c>
      <c r="AE80">
        <f>'IDT-1'!E80</f>
        <v>0</v>
      </c>
      <c r="AF80" s="24"/>
      <c r="AG80">
        <f t="shared" si="5"/>
        <v>173.01960364800001</v>
      </c>
      <c r="AI80" s="34">
        <f>PXIL!K80</f>
        <v>0</v>
      </c>
      <c r="AJ80" s="34">
        <f>PXIL!Q80</f>
        <v>0</v>
      </c>
      <c r="AK80" s="34">
        <f>RTM_IEX!K80</f>
        <v>23.36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8.7799999999999994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1.2052800000000001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23</v>
      </c>
      <c r="J81">
        <f>Bawana_RLNG!S81</f>
        <v>0</v>
      </c>
      <c r="K81">
        <f>Bawana_Spot!S81</f>
        <v>21.46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59.55</v>
      </c>
      <c r="Z81" s="34">
        <f>IEX!Q81</f>
        <v>0</v>
      </c>
      <c r="AA81" s="75">
        <f>STOA!K81</f>
        <v>50.61</v>
      </c>
      <c r="AB81" s="75">
        <f>-STOA!Q81</f>
        <v>0</v>
      </c>
      <c r="AC81">
        <f t="shared" si="3"/>
        <v>1.5111203520000001</v>
      </c>
      <c r="AD81">
        <f t="shared" si="4"/>
        <v>178.38415964800001</v>
      </c>
      <c r="AE81">
        <f>'IDT-1'!E81</f>
        <v>0</v>
      </c>
      <c r="AF81" s="24"/>
      <c r="AG81">
        <f t="shared" si="5"/>
        <v>178.38415964800001</v>
      </c>
      <c r="AI81" s="34">
        <f>PXIL!K81</f>
        <v>0</v>
      </c>
      <c r="AJ81" s="34">
        <f>PXIL!Q81</f>
        <v>0</v>
      </c>
      <c r="AK81" s="34">
        <f>RTM_IEX!K81</f>
        <v>14.06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10.01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1.2052800000000001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23</v>
      </c>
      <c r="J82">
        <f>Bawana_RLNG!S82</f>
        <v>0</v>
      </c>
      <c r="K82">
        <f>Bawana_Spot!S82</f>
        <v>21.46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54.03</v>
      </c>
      <c r="Z82" s="34">
        <f>IEX!Q82</f>
        <v>0</v>
      </c>
      <c r="AA82" s="75">
        <f>STOA!K82</f>
        <v>50.61</v>
      </c>
      <c r="AB82" s="75">
        <f>-STOA!Q82</f>
        <v>0</v>
      </c>
      <c r="AC82">
        <f t="shared" si="3"/>
        <v>1.4836523519999998</v>
      </c>
      <c r="AD82">
        <f t="shared" si="4"/>
        <v>175.141627648</v>
      </c>
      <c r="AE82">
        <f>'IDT-1'!E82</f>
        <v>0</v>
      </c>
      <c r="AF82" s="24"/>
      <c r="AG82">
        <f t="shared" si="5"/>
        <v>175.141627648</v>
      </c>
      <c r="AI82" s="34">
        <f>PXIL!K82</f>
        <v>0</v>
      </c>
      <c r="AJ82" s="34">
        <f>PXIL!Q82</f>
        <v>0</v>
      </c>
      <c r="AK82" s="34">
        <f>RTM_IEX!K82</f>
        <v>3.02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23.3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1.2052800000000001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11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25.16</v>
      </c>
      <c r="Z83" s="34">
        <f>IEX!Q83</f>
        <v>0</v>
      </c>
      <c r="AA83" s="75">
        <f>STOA!K83</f>
        <v>50.61</v>
      </c>
      <c r="AB83" s="75">
        <f>-STOA!Q83</f>
        <v>0</v>
      </c>
      <c r="AC83">
        <f t="shared" si="3"/>
        <v>1.424936352</v>
      </c>
      <c r="AD83">
        <f t="shared" si="4"/>
        <v>168.21034364799999</v>
      </c>
      <c r="AE83">
        <f>'IDT-1'!E83</f>
        <v>0</v>
      </c>
      <c r="AF83" s="24"/>
      <c r="AG83">
        <f t="shared" si="5"/>
        <v>168.21034364799999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58.66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1.2052800000000001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11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50.61</v>
      </c>
      <c r="AB84" s="75">
        <f>-STOA!Q84</f>
        <v>0</v>
      </c>
      <c r="AC84">
        <f t="shared" si="3"/>
        <v>1.4172083519999998</v>
      </c>
      <c r="AD84">
        <f t="shared" si="4"/>
        <v>167.29807164800002</v>
      </c>
      <c r="AE84">
        <f>'IDT-1'!E84</f>
        <v>0</v>
      </c>
      <c r="AF84" s="24"/>
      <c r="AG84">
        <f t="shared" si="5"/>
        <v>167.29807164800002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82.9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1.2052800000000001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11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50.61</v>
      </c>
      <c r="AB85" s="75">
        <f>-STOA!Q85</f>
        <v>0</v>
      </c>
      <c r="AC85">
        <f t="shared" si="3"/>
        <v>1.4010803519999999</v>
      </c>
      <c r="AD85">
        <f t="shared" si="4"/>
        <v>165.39419964799998</v>
      </c>
      <c r="AE85">
        <f>'IDT-1'!E85</f>
        <v>0</v>
      </c>
      <c r="AF85" s="24"/>
      <c r="AG85">
        <f t="shared" si="5"/>
        <v>165.39419964799998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80.98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1.2052800000000001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23</v>
      </c>
      <c r="J86">
        <f>Bawana_RLNG!S86</f>
        <v>0</v>
      </c>
      <c r="K86">
        <f>Bawana_Spot!S86</f>
        <v>11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50.61</v>
      </c>
      <c r="AB86" s="75">
        <f>-STOA!Q86</f>
        <v>0</v>
      </c>
      <c r="AC86">
        <f t="shared" si="3"/>
        <v>1.3686563519999999</v>
      </c>
      <c r="AD86">
        <f t="shared" si="4"/>
        <v>161.56662364800002</v>
      </c>
      <c r="AE86">
        <f>'IDT-1'!E86</f>
        <v>0</v>
      </c>
      <c r="AF86" s="24"/>
      <c r="AG86">
        <f t="shared" si="5"/>
        <v>161.56662364800002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77.12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1.2052800000000001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23</v>
      </c>
      <c r="J87">
        <f>Bawana_RLNG!S87</f>
        <v>0</v>
      </c>
      <c r="K87">
        <f>Bawana_Spot!S87</f>
        <v>11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50.61</v>
      </c>
      <c r="AB87" s="75">
        <f>-STOA!Q87</f>
        <v>0</v>
      </c>
      <c r="AC87">
        <f t="shared" si="3"/>
        <v>1.3443803519999999</v>
      </c>
      <c r="AD87">
        <f t="shared" si="4"/>
        <v>158.70089964799999</v>
      </c>
      <c r="AE87">
        <f>'IDT-1'!E87</f>
        <v>0</v>
      </c>
      <c r="AF87" s="24"/>
      <c r="AG87">
        <f t="shared" si="5"/>
        <v>158.70089964799999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74.23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1.2052800000000001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23</v>
      </c>
      <c r="J88">
        <f>Bawana_RLNG!S88</f>
        <v>0</v>
      </c>
      <c r="K88">
        <f>Bawana_Spot!S88</f>
        <v>11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50.61</v>
      </c>
      <c r="AB88" s="75">
        <f>-STOA!Q88</f>
        <v>0</v>
      </c>
      <c r="AC88">
        <f t="shared" si="3"/>
        <v>1.3281683520000001</v>
      </c>
      <c r="AD88">
        <f t="shared" si="4"/>
        <v>156.78711164799998</v>
      </c>
      <c r="AE88">
        <f>'IDT-1'!E88</f>
        <v>0</v>
      </c>
      <c r="AF88" s="24"/>
      <c r="AG88">
        <f t="shared" si="5"/>
        <v>156.78711164799998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72.3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1.2052800000000001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23</v>
      </c>
      <c r="J89">
        <f>Bawana_RLNG!S89</f>
        <v>0</v>
      </c>
      <c r="K89">
        <f>Bawana_Spot!S89</f>
        <v>11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50.61</v>
      </c>
      <c r="AB89" s="75">
        <f>-STOA!Q89</f>
        <v>0</v>
      </c>
      <c r="AC89">
        <f t="shared" si="3"/>
        <v>1.320104352</v>
      </c>
      <c r="AD89">
        <f t="shared" si="4"/>
        <v>155.83517564800002</v>
      </c>
      <c r="AE89">
        <f>'IDT-1'!E89</f>
        <v>0</v>
      </c>
      <c r="AF89" s="24"/>
      <c r="AG89">
        <f t="shared" si="5"/>
        <v>155.83517564800002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71.34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1.2052800000000001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23</v>
      </c>
      <c r="J90">
        <f>Bawana_RLNG!S90</f>
        <v>0</v>
      </c>
      <c r="K90">
        <f>Bawana_Spot!S90</f>
        <v>11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50.61</v>
      </c>
      <c r="AB90" s="75">
        <f>-STOA!Q90</f>
        <v>0</v>
      </c>
      <c r="AC90">
        <f t="shared" si="3"/>
        <v>1.3038923519999999</v>
      </c>
      <c r="AD90">
        <f t="shared" si="4"/>
        <v>153.92138764800001</v>
      </c>
      <c r="AE90">
        <f>'IDT-1'!E90</f>
        <v>0</v>
      </c>
      <c r="AF90" s="24"/>
      <c r="AG90">
        <f t="shared" si="5"/>
        <v>153.92138764800001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69.41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1.2052800000000001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23</v>
      </c>
      <c r="J91">
        <f>Bawana_RLNG!S91</f>
        <v>0</v>
      </c>
      <c r="K91">
        <f>Bawana_Spot!S91</f>
        <v>11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50.61</v>
      </c>
      <c r="AB91" s="75">
        <f>-STOA!Q91</f>
        <v>0</v>
      </c>
      <c r="AC91">
        <f t="shared" si="3"/>
        <v>1.2796163519999999</v>
      </c>
      <c r="AD91">
        <f t="shared" si="4"/>
        <v>151.05566364800001</v>
      </c>
      <c r="AE91">
        <f>'IDT-1'!E91</f>
        <v>0</v>
      </c>
      <c r="AF91" s="24"/>
      <c r="AG91">
        <f t="shared" si="5"/>
        <v>151.05566364800001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66.52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1.2052800000000001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23</v>
      </c>
      <c r="J92">
        <f>Bawana_RLNG!S92</f>
        <v>0</v>
      </c>
      <c r="K92">
        <f>Bawana_Spot!S92</f>
        <v>11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50.61</v>
      </c>
      <c r="AB92" s="75">
        <f>-STOA!Q92</f>
        <v>0</v>
      </c>
      <c r="AC92">
        <f t="shared" si="3"/>
        <v>1.2471923519999999</v>
      </c>
      <c r="AD92">
        <f t="shared" si="4"/>
        <v>147.22808764799998</v>
      </c>
      <c r="AE92">
        <f>'IDT-1'!E92</f>
        <v>0</v>
      </c>
      <c r="AF92" s="24"/>
      <c r="AG92">
        <f t="shared" si="5"/>
        <v>147.22808764799998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62.66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1.2052800000000001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23</v>
      </c>
      <c r="J93">
        <f>Bawana_RLNG!S93</f>
        <v>0</v>
      </c>
      <c r="K93">
        <f>Bawana_Spot!S93</f>
        <v>11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50.61</v>
      </c>
      <c r="AB93" s="75">
        <f>-STOA!Q93</f>
        <v>0</v>
      </c>
      <c r="AC93">
        <f t="shared" si="3"/>
        <v>1.2229163519999999</v>
      </c>
      <c r="AD93">
        <f t="shared" si="4"/>
        <v>144.36236364800001</v>
      </c>
      <c r="AE93">
        <f>'IDT-1'!E93</f>
        <v>0</v>
      </c>
      <c r="AF93" s="24"/>
      <c r="AG93">
        <f t="shared" si="5"/>
        <v>144.36236364800001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59.77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1.2052800000000001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23</v>
      </c>
      <c r="J94">
        <f>Bawana_RLNG!S94</f>
        <v>0</v>
      </c>
      <c r="K94">
        <f>Bawana_Spot!S94</f>
        <v>11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50.61</v>
      </c>
      <c r="AB94" s="75">
        <f>-STOA!Q94</f>
        <v>0</v>
      </c>
      <c r="AC94">
        <f t="shared" si="3"/>
        <v>1.1904923519999999</v>
      </c>
      <c r="AD94">
        <f t="shared" si="4"/>
        <v>140.53478764799999</v>
      </c>
      <c r="AE94">
        <f>'IDT-1'!E94</f>
        <v>0</v>
      </c>
      <c r="AF94" s="24"/>
      <c r="AG94">
        <f t="shared" si="5"/>
        <v>140.53478764799999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55.91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1.2052800000000001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23</v>
      </c>
      <c r="J95">
        <f>Bawana_RLNG!S95</f>
        <v>0</v>
      </c>
      <c r="K95">
        <f>Bawana_Spot!S95</f>
        <v>11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50.61</v>
      </c>
      <c r="AB95" s="75">
        <f>-STOA!Q95</f>
        <v>0</v>
      </c>
      <c r="AC95">
        <f t="shared" si="3"/>
        <v>1.1581523519999999</v>
      </c>
      <c r="AD95">
        <f t="shared" si="4"/>
        <v>136.717127648</v>
      </c>
      <c r="AE95">
        <f>'IDT-1'!E95</f>
        <v>0</v>
      </c>
      <c r="AF95" s="24"/>
      <c r="AG95">
        <f t="shared" si="5"/>
        <v>136.717127648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52.06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1.2052800000000001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23</v>
      </c>
      <c r="J96">
        <f>Bawana_RLNG!S96</f>
        <v>0</v>
      </c>
      <c r="K96">
        <f>Bawana_Spot!S96</f>
        <v>11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50.61</v>
      </c>
      <c r="AB96" s="75">
        <f>-STOA!Q96</f>
        <v>0</v>
      </c>
      <c r="AC96">
        <f t="shared" si="3"/>
        <v>1.1337923519999999</v>
      </c>
      <c r="AD96">
        <f t="shared" si="4"/>
        <v>133.841487648</v>
      </c>
      <c r="AE96">
        <f>'IDT-1'!E96</f>
        <v>0</v>
      </c>
      <c r="AF96" s="24"/>
      <c r="AG96">
        <f t="shared" si="5"/>
        <v>133.841487648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49.16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1.2052800000000001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23.000000000000004</v>
      </c>
      <c r="J97">
        <f>Bawana_RLNG!S97</f>
        <v>0</v>
      </c>
      <c r="K97">
        <f>Bawana_Spot!S97</f>
        <v>11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50.61</v>
      </c>
      <c r="AB97" s="75">
        <f>-STOA!Q97</f>
        <v>0</v>
      </c>
      <c r="AC97">
        <f t="shared" si="3"/>
        <v>1.1014523519999999</v>
      </c>
      <c r="AD97">
        <f t="shared" si="4"/>
        <v>130.02382764800001</v>
      </c>
      <c r="AE97">
        <f>'IDT-1'!E97</f>
        <v>0</v>
      </c>
      <c r="AF97" s="24"/>
      <c r="AG97">
        <f t="shared" si="5"/>
        <v>130.02382764800001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45.31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1.2052800000000001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23.000000000000004</v>
      </c>
      <c r="J98">
        <f>Bawana_RLNG!S98</f>
        <v>0</v>
      </c>
      <c r="K98">
        <f>Bawana_Spot!S98</f>
        <v>11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50.61</v>
      </c>
      <c r="AB98" s="75">
        <f>-STOA!Q98</f>
        <v>0</v>
      </c>
      <c r="AC98">
        <f t="shared" si="3"/>
        <v>1.085240352</v>
      </c>
      <c r="AD98">
        <f t="shared" si="4"/>
        <v>128.110039648</v>
      </c>
      <c r="AE98">
        <f>'IDT-1'!E98</f>
        <v>0</v>
      </c>
      <c r="AF98" s="24"/>
      <c r="AG98">
        <f t="shared" si="5"/>
        <v>128.110039648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43.38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9.8628893083818493E-3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0.55181464306509842</v>
      </c>
      <c r="J99">
        <f t="shared" si="6"/>
        <v>0</v>
      </c>
      <c r="K99">
        <f t="shared" si="6"/>
        <v>0.32027962667979443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0.247035</v>
      </c>
      <c r="Z99" s="34">
        <f t="shared" si="6"/>
        <v>0</v>
      </c>
      <c r="AA99" s="75">
        <f t="shared" si="6"/>
        <v>1.4595549999999977</v>
      </c>
      <c r="AB99" s="75">
        <f t="shared" si="6"/>
        <v>0</v>
      </c>
      <c r="AC99">
        <f t="shared" si="6"/>
        <v>3.2016884584047514E-2</v>
      </c>
      <c r="AD99">
        <f t="shared" si="6"/>
        <v>3.7795169944692257</v>
      </c>
      <c r="AE99">
        <f t="shared" si="6"/>
        <v>0</v>
      </c>
      <c r="AG99">
        <f t="shared" si="6"/>
        <v>3.7795169944692257</v>
      </c>
      <c r="AI99">
        <f t="shared" si="6"/>
        <v>0</v>
      </c>
      <c r="AJ99">
        <f t="shared" si="6"/>
        <v>0</v>
      </c>
      <c r="AK99">
        <f t="shared" si="6"/>
        <v>0.14258249999999997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1.0514775000000001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S1:S2"/>
    <mergeCell ref="R1:R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45296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4.9998059081557393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5.78</v>
      </c>
      <c r="AB3" s="75">
        <f>-STOA!R3</f>
        <v>0</v>
      </c>
      <c r="AC3">
        <f>SUMIF(B3:AB3,"&gt;0")*$AC$2-SUMIF(B3:AB3,"&lt;0")*($AC$2/(1-$AC$2))+SUMIF(AI3:AR3,"&gt;0")*$AC$2-SUMIF(AI3:AR3,"&lt;0")*($AC$2/(1-$AC$2))</f>
        <v>0.1553143696285082</v>
      </c>
      <c r="AD3">
        <f>SUM(B3:AB3,AI3:AT3)-AC3</f>
        <v>18.334491538527232</v>
      </c>
      <c r="AE3">
        <f>'IDT-1'!D3</f>
        <v>0</v>
      </c>
      <c r="AF3" s="24"/>
      <c r="AG3">
        <f>SUM(AD3:AF3)</f>
        <v>18.334491538527232</v>
      </c>
      <c r="AI3" s="34">
        <f>PXIL!L3</f>
        <v>0</v>
      </c>
      <c r="AJ3" s="34">
        <f>PXIL!R3</f>
        <v>0</v>
      </c>
      <c r="AK3" s="34">
        <f>RTM_IEX!L3</f>
        <v>7.71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4.9998059081557393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5.78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0.14725036962850821</v>
      </c>
      <c r="AD4">
        <f t="shared" ref="AD4:AD67" si="1">SUM(B4:AB4,AI4:AT4)-AC4</f>
        <v>17.382555538527232</v>
      </c>
      <c r="AE4">
        <f>'IDT-1'!D4</f>
        <v>0</v>
      </c>
      <c r="AF4" s="24"/>
      <c r="AG4">
        <f t="shared" ref="AG4:AG67" si="2">SUM(AD4:AF4)</f>
        <v>17.382555538527232</v>
      </c>
      <c r="AI4" s="34">
        <f>PXIL!L4</f>
        <v>0</v>
      </c>
      <c r="AJ4" s="34">
        <f>PXIL!R4</f>
        <v>0</v>
      </c>
      <c r="AK4" s="34">
        <f>RTM_IEX!L4</f>
        <v>6.75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4.9998059081557393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5.78</v>
      </c>
      <c r="AB5" s="75">
        <f>-STOA!R5</f>
        <v>0</v>
      </c>
      <c r="AC5">
        <f t="shared" si="0"/>
        <v>0.13910236962850819</v>
      </c>
      <c r="AD5">
        <f t="shared" si="1"/>
        <v>16.420703538527235</v>
      </c>
      <c r="AE5">
        <f>'IDT-1'!D5</f>
        <v>0</v>
      </c>
      <c r="AF5" s="24"/>
      <c r="AG5">
        <f t="shared" si="2"/>
        <v>16.420703538527235</v>
      </c>
      <c r="AI5" s="34">
        <f>PXIL!L5</f>
        <v>0</v>
      </c>
      <c r="AJ5" s="34">
        <f>PXIL!R5</f>
        <v>0</v>
      </c>
      <c r="AK5" s="34">
        <f>RTM_IEX!L5</f>
        <v>5.78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4.9998059081557393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5.78</v>
      </c>
      <c r="AB6" s="75">
        <f>-STOA!R6</f>
        <v>0</v>
      </c>
      <c r="AC6">
        <f t="shared" si="0"/>
        <v>0.13910236962850819</v>
      </c>
      <c r="AD6">
        <f t="shared" si="1"/>
        <v>16.420703538527235</v>
      </c>
      <c r="AE6">
        <f>'IDT-1'!D6</f>
        <v>0</v>
      </c>
      <c r="AF6" s="24"/>
      <c r="AG6">
        <f t="shared" si="2"/>
        <v>16.420703538527235</v>
      </c>
      <c r="AI6" s="34">
        <f>PXIL!L6</f>
        <v>0</v>
      </c>
      <c r="AJ6" s="34">
        <f>PXIL!R6</f>
        <v>0</v>
      </c>
      <c r="AK6" s="34">
        <f>RTM_IEX!L6</f>
        <v>5.78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4.9998059081557393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5.78</v>
      </c>
      <c r="AB7" s="75">
        <f>-STOA!R7</f>
        <v>0</v>
      </c>
      <c r="AC7">
        <f t="shared" si="0"/>
        <v>0.13910236962850819</v>
      </c>
      <c r="AD7">
        <f t="shared" si="1"/>
        <v>16.420703538527235</v>
      </c>
      <c r="AE7">
        <f>'IDT-1'!D7</f>
        <v>0</v>
      </c>
      <c r="AF7" s="24"/>
      <c r="AG7">
        <f t="shared" si="2"/>
        <v>16.420703538527235</v>
      </c>
      <c r="AI7" s="34">
        <f>PXIL!L7</f>
        <v>0</v>
      </c>
      <c r="AJ7" s="34">
        <f>PXIL!R7</f>
        <v>0</v>
      </c>
      <c r="AK7" s="34">
        <f>RTM_IEX!L7</f>
        <v>5.78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4.9998059081557393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5.78</v>
      </c>
      <c r="AB8" s="75">
        <f>-STOA!R8</f>
        <v>0</v>
      </c>
      <c r="AC8">
        <f t="shared" si="0"/>
        <v>0.13103836962850821</v>
      </c>
      <c r="AD8">
        <f t="shared" si="1"/>
        <v>15.468767538527233</v>
      </c>
      <c r="AE8">
        <f>'IDT-1'!D8</f>
        <v>0</v>
      </c>
      <c r="AF8" s="24"/>
      <c r="AG8">
        <f t="shared" si="2"/>
        <v>15.468767538527233</v>
      </c>
      <c r="AI8" s="34">
        <f>PXIL!L8</f>
        <v>0</v>
      </c>
      <c r="AJ8" s="34">
        <f>PXIL!R8</f>
        <v>0</v>
      </c>
      <c r="AK8" s="34">
        <f>RTM_IEX!L8</f>
        <v>4.82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4.9998059081557393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5.78</v>
      </c>
      <c r="AB9" s="75">
        <f>-STOA!R9</f>
        <v>0</v>
      </c>
      <c r="AC9">
        <f t="shared" si="0"/>
        <v>0.13103836962850821</v>
      </c>
      <c r="AD9">
        <f t="shared" si="1"/>
        <v>15.468767538527233</v>
      </c>
      <c r="AE9">
        <f>'IDT-1'!D9</f>
        <v>0</v>
      </c>
      <c r="AF9" s="24"/>
      <c r="AG9">
        <f t="shared" si="2"/>
        <v>15.468767538527233</v>
      </c>
      <c r="AI9" s="34">
        <f>PXIL!L9</f>
        <v>0</v>
      </c>
      <c r="AJ9" s="34">
        <f>PXIL!R9</f>
        <v>0</v>
      </c>
      <c r="AK9" s="34">
        <f>RTM_IEX!L9</f>
        <v>4.82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4.9998059081557393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5.78</v>
      </c>
      <c r="AB10" s="75">
        <f>-STOA!R10</f>
        <v>0</v>
      </c>
      <c r="AC10">
        <f t="shared" si="0"/>
        <v>0.13103836962850821</v>
      </c>
      <c r="AD10">
        <f t="shared" si="1"/>
        <v>15.468767538527233</v>
      </c>
      <c r="AE10">
        <f>'IDT-1'!D10</f>
        <v>0</v>
      </c>
      <c r="AF10" s="24"/>
      <c r="AG10">
        <f t="shared" si="2"/>
        <v>15.468767538527233</v>
      </c>
      <c r="AI10" s="34">
        <f>PXIL!L10</f>
        <v>0</v>
      </c>
      <c r="AJ10" s="34">
        <f>PXIL!R10</f>
        <v>0</v>
      </c>
      <c r="AK10" s="34">
        <f>RTM_IEX!L10</f>
        <v>4.82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4.9998059081557393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5.78</v>
      </c>
      <c r="AB11" s="75">
        <f>-STOA!R11</f>
        <v>0</v>
      </c>
      <c r="AC11">
        <f t="shared" si="0"/>
        <v>0.13103836962850821</v>
      </c>
      <c r="AD11">
        <f t="shared" si="1"/>
        <v>15.468767538527233</v>
      </c>
      <c r="AE11">
        <f>'IDT-1'!D11</f>
        <v>0</v>
      </c>
      <c r="AF11" s="24"/>
      <c r="AG11">
        <f t="shared" si="2"/>
        <v>15.468767538527233</v>
      </c>
      <c r="AI11" s="34">
        <f>PXIL!L11</f>
        <v>0</v>
      </c>
      <c r="AJ11" s="34">
        <f>PXIL!R11</f>
        <v>0</v>
      </c>
      <c r="AK11" s="34">
        <f>RTM_IEX!L11</f>
        <v>4.82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4.9998059081557393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5.78</v>
      </c>
      <c r="AB12" s="75">
        <f>-STOA!R12</f>
        <v>0</v>
      </c>
      <c r="AC12">
        <f t="shared" si="0"/>
        <v>0.13103836962850821</v>
      </c>
      <c r="AD12">
        <f t="shared" si="1"/>
        <v>15.468767538527233</v>
      </c>
      <c r="AE12">
        <f>'IDT-1'!D12</f>
        <v>0</v>
      </c>
      <c r="AF12" s="24"/>
      <c r="AG12">
        <f t="shared" si="2"/>
        <v>15.468767538527233</v>
      </c>
      <c r="AI12" s="34">
        <f>PXIL!L12</f>
        <v>0</v>
      </c>
      <c r="AJ12" s="34">
        <f>PXIL!R12</f>
        <v>0</v>
      </c>
      <c r="AK12" s="34">
        <f>RTM_IEX!L12</f>
        <v>4.82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4.9998059081557393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5.78</v>
      </c>
      <c r="AB13" s="75">
        <f>-STOA!R13</f>
        <v>0</v>
      </c>
      <c r="AC13">
        <f t="shared" si="0"/>
        <v>0.13103836962850821</v>
      </c>
      <c r="AD13">
        <f t="shared" si="1"/>
        <v>15.468767538527233</v>
      </c>
      <c r="AE13">
        <f>'IDT-1'!D13</f>
        <v>0</v>
      </c>
      <c r="AF13" s="24"/>
      <c r="AG13">
        <f t="shared" si="2"/>
        <v>15.468767538527233</v>
      </c>
      <c r="AI13" s="34">
        <f>PXIL!L13</f>
        <v>0</v>
      </c>
      <c r="AJ13" s="34">
        <f>PXIL!R13</f>
        <v>0</v>
      </c>
      <c r="AK13" s="34">
        <f>RTM_IEX!L13</f>
        <v>4.82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4.9998059081557393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5.78</v>
      </c>
      <c r="AB14" s="75">
        <f>-STOA!R14</f>
        <v>0</v>
      </c>
      <c r="AC14">
        <f t="shared" si="0"/>
        <v>0.13103836962850821</v>
      </c>
      <c r="AD14">
        <f t="shared" si="1"/>
        <v>15.468767538527233</v>
      </c>
      <c r="AE14">
        <f>'IDT-1'!D14</f>
        <v>0</v>
      </c>
      <c r="AF14" s="24"/>
      <c r="AG14">
        <f t="shared" si="2"/>
        <v>15.468767538527233</v>
      </c>
      <c r="AI14" s="34">
        <f>PXIL!L14</f>
        <v>0</v>
      </c>
      <c r="AJ14" s="34">
        <f>PXIL!R14</f>
        <v>0</v>
      </c>
      <c r="AK14" s="34">
        <f>RTM_IEX!L14</f>
        <v>4.82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4.9998059081557393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5.78</v>
      </c>
      <c r="AB15" s="75">
        <f>-STOA!R15</f>
        <v>0</v>
      </c>
      <c r="AC15">
        <f t="shared" si="0"/>
        <v>0.13103836962850821</v>
      </c>
      <c r="AD15">
        <f t="shared" si="1"/>
        <v>15.468767538527233</v>
      </c>
      <c r="AE15">
        <f>'IDT-1'!D15</f>
        <v>0</v>
      </c>
      <c r="AF15" s="24"/>
      <c r="AG15">
        <f t="shared" si="2"/>
        <v>15.468767538527233</v>
      </c>
      <c r="AI15" s="34">
        <f>PXIL!L15</f>
        <v>0</v>
      </c>
      <c r="AJ15" s="34">
        <f>PXIL!R15</f>
        <v>0</v>
      </c>
      <c r="AK15" s="34">
        <f>RTM_IEX!L15</f>
        <v>4.82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4.9998059081557393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5.78</v>
      </c>
      <c r="AB16" s="75">
        <f>-STOA!R16</f>
        <v>0</v>
      </c>
      <c r="AC16">
        <f t="shared" si="0"/>
        <v>0.13103836962850821</v>
      </c>
      <c r="AD16">
        <f t="shared" si="1"/>
        <v>15.468767538527233</v>
      </c>
      <c r="AE16">
        <f>'IDT-1'!D16</f>
        <v>0</v>
      </c>
      <c r="AF16" s="24"/>
      <c r="AG16">
        <f t="shared" si="2"/>
        <v>15.468767538527233</v>
      </c>
      <c r="AI16" s="34">
        <f>PXIL!L16</f>
        <v>0</v>
      </c>
      <c r="AJ16" s="34">
        <f>PXIL!R16</f>
        <v>0</v>
      </c>
      <c r="AK16" s="34">
        <f>RTM_IEX!L16</f>
        <v>4.82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4.9998059081557393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5.78</v>
      </c>
      <c r="AB17" s="75">
        <f>-STOA!R17</f>
        <v>0</v>
      </c>
      <c r="AC17">
        <f t="shared" si="0"/>
        <v>0.13103836962850821</v>
      </c>
      <c r="AD17">
        <f t="shared" si="1"/>
        <v>15.468767538527233</v>
      </c>
      <c r="AE17">
        <f>'IDT-1'!D17</f>
        <v>0</v>
      </c>
      <c r="AF17" s="24"/>
      <c r="AG17">
        <f t="shared" si="2"/>
        <v>15.468767538527233</v>
      </c>
      <c r="AI17" s="34">
        <f>PXIL!L17</f>
        <v>0</v>
      </c>
      <c r="AJ17" s="34">
        <f>PXIL!R17</f>
        <v>0</v>
      </c>
      <c r="AK17" s="34">
        <f>RTM_IEX!L17</f>
        <v>4.82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4.9998059081557393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5.78</v>
      </c>
      <c r="AB18" s="75">
        <f>-STOA!R18</f>
        <v>0</v>
      </c>
      <c r="AC18">
        <f t="shared" si="0"/>
        <v>0.13103836962850821</v>
      </c>
      <c r="AD18">
        <f t="shared" si="1"/>
        <v>15.468767538527233</v>
      </c>
      <c r="AE18">
        <f>'IDT-1'!D18</f>
        <v>0</v>
      </c>
      <c r="AF18" s="24"/>
      <c r="AG18">
        <f t="shared" si="2"/>
        <v>15.468767538527233</v>
      </c>
      <c r="AI18" s="34">
        <f>PXIL!L18</f>
        <v>0</v>
      </c>
      <c r="AJ18" s="34">
        <f>PXIL!R18</f>
        <v>0</v>
      </c>
      <c r="AK18" s="34">
        <f>RTM_IEX!L18</f>
        <v>4.82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4.9998059081557393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5.78</v>
      </c>
      <c r="AB19" s="75">
        <f>-STOA!R19</f>
        <v>0</v>
      </c>
      <c r="AC19">
        <f t="shared" si="0"/>
        <v>0.13910236962850819</v>
      </c>
      <c r="AD19">
        <f t="shared" si="1"/>
        <v>16.420703538527235</v>
      </c>
      <c r="AE19">
        <f>'IDT-1'!D19</f>
        <v>0</v>
      </c>
      <c r="AF19" s="24"/>
      <c r="AG19">
        <f t="shared" si="2"/>
        <v>16.420703538527235</v>
      </c>
      <c r="AI19" s="34">
        <f>PXIL!L19</f>
        <v>0</v>
      </c>
      <c r="AJ19" s="34">
        <f>PXIL!R19</f>
        <v>0</v>
      </c>
      <c r="AK19" s="34">
        <f>RTM_IEX!L19</f>
        <v>5.78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4.9998059081557393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5.78</v>
      </c>
      <c r="AB20" s="75">
        <f>-STOA!R20</f>
        <v>0</v>
      </c>
      <c r="AC20">
        <f t="shared" si="0"/>
        <v>0.13910236962850819</v>
      </c>
      <c r="AD20">
        <f t="shared" si="1"/>
        <v>16.420703538527235</v>
      </c>
      <c r="AE20">
        <f>'IDT-1'!D20</f>
        <v>0</v>
      </c>
      <c r="AF20" s="24"/>
      <c r="AG20">
        <f t="shared" si="2"/>
        <v>16.420703538527235</v>
      </c>
      <c r="AI20" s="34">
        <f>PXIL!L20</f>
        <v>0</v>
      </c>
      <c r="AJ20" s="34">
        <f>PXIL!R20</f>
        <v>0</v>
      </c>
      <c r="AK20" s="34">
        <f>RTM_IEX!L20</f>
        <v>5.78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4.9998059081557393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5.78</v>
      </c>
      <c r="AB21" s="75">
        <f>-STOA!R21</f>
        <v>0</v>
      </c>
      <c r="AC21">
        <f t="shared" si="0"/>
        <v>0.14725036962850821</v>
      </c>
      <c r="AD21">
        <f t="shared" si="1"/>
        <v>17.382555538527232</v>
      </c>
      <c r="AE21">
        <f>'IDT-1'!D21</f>
        <v>0</v>
      </c>
      <c r="AF21" s="24"/>
      <c r="AG21">
        <f t="shared" si="2"/>
        <v>17.382555538527232</v>
      </c>
      <c r="AI21" s="34">
        <f>PXIL!L21</f>
        <v>0</v>
      </c>
      <c r="AJ21" s="34">
        <f>PXIL!R21</f>
        <v>0</v>
      </c>
      <c r="AK21" s="34">
        <f>RTM_IEX!L21</f>
        <v>6.75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4.9998059081557393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5.78</v>
      </c>
      <c r="AB22" s="75">
        <f>-STOA!R22</f>
        <v>0</v>
      </c>
      <c r="AC22">
        <f t="shared" si="0"/>
        <v>0.14725036962850821</v>
      </c>
      <c r="AD22">
        <f t="shared" si="1"/>
        <v>17.382555538527232</v>
      </c>
      <c r="AE22">
        <f>'IDT-1'!D22</f>
        <v>0</v>
      </c>
      <c r="AF22" s="24"/>
      <c r="AG22">
        <f t="shared" si="2"/>
        <v>17.382555538527232</v>
      </c>
      <c r="AI22" s="34">
        <f>PXIL!L22</f>
        <v>0</v>
      </c>
      <c r="AJ22" s="34">
        <f>PXIL!R22</f>
        <v>0</v>
      </c>
      <c r="AK22" s="34">
        <f>RTM_IEX!L22</f>
        <v>6.75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4.9998059081557393</v>
      </c>
      <c r="J23">
        <f>Bawana_RLNG!R23</f>
        <v>0</v>
      </c>
      <c r="K23">
        <f>Bawana_Spot!R23</f>
        <v>0.6825341267063354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5.78</v>
      </c>
      <c r="AB23" s="75">
        <f>-STOA!R23</f>
        <v>0</v>
      </c>
      <c r="AC23">
        <f t="shared" si="0"/>
        <v>0.16751565629284143</v>
      </c>
      <c r="AD23">
        <f t="shared" si="1"/>
        <v>19.774824378569235</v>
      </c>
      <c r="AE23">
        <f>'IDT-1'!D23</f>
        <v>0</v>
      </c>
      <c r="AF23" s="24"/>
      <c r="AG23">
        <f t="shared" si="2"/>
        <v>19.774824378569235</v>
      </c>
      <c r="AI23" s="34">
        <f>PXIL!L23</f>
        <v>0</v>
      </c>
      <c r="AJ23" s="34">
        <f>PXIL!R23</f>
        <v>0</v>
      </c>
      <c r="AK23" s="34">
        <f>RTM_IEX!L23</f>
        <v>8.48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4.9998059081557393</v>
      </c>
      <c r="J24">
        <f>Bawana_RLNG!R24</f>
        <v>0</v>
      </c>
      <c r="K24">
        <f>Bawana_Spot!R24</f>
        <v>1.137556877843892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5.78</v>
      </c>
      <c r="AB24" s="75">
        <f>-STOA!R24</f>
        <v>0</v>
      </c>
      <c r="AC24">
        <f t="shared" si="0"/>
        <v>0.1802418474023969</v>
      </c>
      <c r="AD24">
        <f t="shared" si="1"/>
        <v>21.277120938597236</v>
      </c>
      <c r="AE24">
        <f>'IDT-1'!D24</f>
        <v>0</v>
      </c>
      <c r="AF24" s="24"/>
      <c r="AG24">
        <f t="shared" si="2"/>
        <v>21.277120938597236</v>
      </c>
      <c r="AI24" s="34">
        <f>PXIL!L24</f>
        <v>0</v>
      </c>
      <c r="AJ24" s="34">
        <f>PXIL!R24</f>
        <v>0</v>
      </c>
      <c r="AK24" s="34">
        <f>RTM_IEX!L24</f>
        <v>9.5399999999999991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4.9998059081557393</v>
      </c>
      <c r="J25">
        <f>Bawana_RLNG!R25</f>
        <v>0</v>
      </c>
      <c r="K25">
        <f>Bawana_Spot!R25</f>
        <v>0.39886785236182826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5.78</v>
      </c>
      <c r="AB25" s="75">
        <f>-STOA!R25</f>
        <v>0</v>
      </c>
      <c r="AC25">
        <f t="shared" si="0"/>
        <v>0.18294085958834755</v>
      </c>
      <c r="AD25">
        <f t="shared" si="1"/>
        <v>21.595732900929221</v>
      </c>
      <c r="AE25">
        <f>'IDT-1'!D25</f>
        <v>0</v>
      </c>
      <c r="AF25" s="24"/>
      <c r="AG25">
        <f t="shared" si="2"/>
        <v>21.595732900929221</v>
      </c>
      <c r="AI25" s="34">
        <f>PXIL!L25</f>
        <v>0</v>
      </c>
      <c r="AJ25" s="34">
        <f>PXIL!R25</f>
        <v>0</v>
      </c>
      <c r="AK25" s="34">
        <f>RTM_IEX!L25</f>
        <v>10.6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4.9998059081557393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5.78</v>
      </c>
      <c r="AB26" s="75">
        <f>-STOA!R26</f>
        <v>0</v>
      </c>
      <c r="AC26">
        <f t="shared" si="0"/>
        <v>0.19580236962850819</v>
      </c>
      <c r="AD26">
        <f t="shared" si="1"/>
        <v>23.114003538527228</v>
      </c>
      <c r="AE26">
        <f>'IDT-1'!D26</f>
        <v>0</v>
      </c>
      <c r="AF26" s="24"/>
      <c r="AG26">
        <f t="shared" si="2"/>
        <v>23.114003538527228</v>
      </c>
      <c r="AI26" s="34">
        <f>PXIL!L26</f>
        <v>0</v>
      </c>
      <c r="AJ26" s="34">
        <f>PXIL!R26</f>
        <v>0</v>
      </c>
      <c r="AK26" s="34">
        <f>RTM_IEX!L26</f>
        <v>12.53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4.9200000000000008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5.78</v>
      </c>
      <c r="AB27" s="75">
        <f>-STOA!R27</f>
        <v>0</v>
      </c>
      <c r="AC27">
        <f t="shared" si="0"/>
        <v>0.21940799999999999</v>
      </c>
      <c r="AD27">
        <f t="shared" si="1"/>
        <v>25.900592</v>
      </c>
      <c r="AE27">
        <f>'IDT-1'!D27</f>
        <v>0</v>
      </c>
      <c r="AF27" s="24"/>
      <c r="AG27">
        <f t="shared" si="2"/>
        <v>25.900592</v>
      </c>
      <c r="AI27" s="34">
        <f>PXIL!L27</f>
        <v>0</v>
      </c>
      <c r="AJ27" s="34">
        <f>PXIL!R27</f>
        <v>0</v>
      </c>
      <c r="AK27" s="34">
        <f>RTM_IEX!L27</f>
        <v>15.42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4.9200000000000008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5.78</v>
      </c>
      <c r="AB28" s="75">
        <f>-STOA!R28</f>
        <v>0</v>
      </c>
      <c r="AC28">
        <f t="shared" si="0"/>
        <v>0.23562</v>
      </c>
      <c r="AD28">
        <f t="shared" si="1"/>
        <v>27.814380000000003</v>
      </c>
      <c r="AE28">
        <f>'IDT-1'!D28</f>
        <v>0</v>
      </c>
      <c r="AF28" s="24"/>
      <c r="AG28">
        <f t="shared" si="2"/>
        <v>27.814380000000003</v>
      </c>
      <c r="AI28" s="34">
        <f>PXIL!L28</f>
        <v>0</v>
      </c>
      <c r="AJ28" s="34">
        <f>PXIL!R28</f>
        <v>0</v>
      </c>
      <c r="AK28" s="34">
        <f>RTM_IEX!L28</f>
        <v>17.350000000000001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5.78</v>
      </c>
      <c r="AB29" s="75">
        <f>-STOA!R29</f>
        <v>0</v>
      </c>
      <c r="AC29">
        <f t="shared" si="0"/>
        <v>0.26056799999999997</v>
      </c>
      <c r="AD29">
        <f t="shared" si="1"/>
        <v>30.759432</v>
      </c>
      <c r="AE29">
        <f>'IDT-1'!D29</f>
        <v>0</v>
      </c>
      <c r="AF29" s="24"/>
      <c r="AG29">
        <f t="shared" si="2"/>
        <v>30.759432</v>
      </c>
      <c r="AI29" s="34">
        <f>PXIL!L29</f>
        <v>0</v>
      </c>
      <c r="AJ29" s="34">
        <f>PXIL!R29</f>
        <v>0</v>
      </c>
      <c r="AK29" s="34">
        <f>RTM_IEX!L29</f>
        <v>20.239999999999998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5.78</v>
      </c>
      <c r="AB30" s="75">
        <f>-STOA!R30</f>
        <v>0</v>
      </c>
      <c r="AC30">
        <f t="shared" si="0"/>
        <v>0.27678000000000003</v>
      </c>
      <c r="AD30">
        <f t="shared" si="1"/>
        <v>32.673220000000001</v>
      </c>
      <c r="AE30">
        <f>'IDT-1'!D30</f>
        <v>0</v>
      </c>
      <c r="AF30" s="24"/>
      <c r="AG30">
        <f t="shared" si="2"/>
        <v>32.673220000000001</v>
      </c>
      <c r="AI30" s="34">
        <f>PXIL!L30</f>
        <v>0</v>
      </c>
      <c r="AJ30" s="34">
        <f>PXIL!R30</f>
        <v>0</v>
      </c>
      <c r="AK30" s="34">
        <f>RTM_IEX!L30</f>
        <v>22.17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5.78</v>
      </c>
      <c r="AB31" s="75">
        <f>-STOA!R31</f>
        <v>0</v>
      </c>
      <c r="AC31">
        <f t="shared" si="0"/>
        <v>0.30105599999999999</v>
      </c>
      <c r="AD31">
        <f t="shared" si="1"/>
        <v>35.538944000000001</v>
      </c>
      <c r="AE31">
        <f>'IDT-1'!D31</f>
        <v>0</v>
      </c>
      <c r="AF31" s="24"/>
      <c r="AG31">
        <f t="shared" si="2"/>
        <v>35.538944000000001</v>
      </c>
      <c r="AI31" s="34">
        <f>PXIL!L31</f>
        <v>0</v>
      </c>
      <c r="AJ31" s="34">
        <f>PXIL!R31</f>
        <v>0</v>
      </c>
      <c r="AK31" s="34">
        <f>RTM_IEX!L31</f>
        <v>25.06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5.9700000000000006</v>
      </c>
      <c r="AB32" s="75">
        <f>-STOA!R32</f>
        <v>0</v>
      </c>
      <c r="AC32">
        <f t="shared" si="0"/>
        <v>0.31894799999999995</v>
      </c>
      <c r="AD32">
        <f t="shared" si="1"/>
        <v>37.651052</v>
      </c>
      <c r="AE32">
        <f>'IDT-1'!D32</f>
        <v>0</v>
      </c>
      <c r="AF32" s="24"/>
      <c r="AG32">
        <f t="shared" si="2"/>
        <v>37.651052</v>
      </c>
      <c r="AI32" s="34">
        <f>PXIL!L32</f>
        <v>0</v>
      </c>
      <c r="AJ32" s="34">
        <f>PXIL!R32</f>
        <v>0</v>
      </c>
      <c r="AK32" s="34">
        <f>RTM_IEX!L32</f>
        <v>27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</v>
      </c>
      <c r="AB33" s="75">
        <f>-STOA!R33</f>
        <v>0</v>
      </c>
      <c r="AC33">
        <f t="shared" si="0"/>
        <v>0.255444</v>
      </c>
      <c r="AD33">
        <f t="shared" si="1"/>
        <v>30.154555999999999</v>
      </c>
      <c r="AE33">
        <f>'IDT-1'!D33</f>
        <v>0</v>
      </c>
      <c r="AF33" s="24"/>
      <c r="AG33">
        <f t="shared" si="2"/>
        <v>30.154555999999999</v>
      </c>
      <c r="AI33" s="34">
        <f>PXIL!L33</f>
        <v>0</v>
      </c>
      <c r="AJ33" s="34">
        <f>PXIL!R33</f>
        <v>0</v>
      </c>
      <c r="AK33" s="34">
        <f>RTM_IEX!L33</f>
        <v>19.21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2.4900000000000002</v>
      </c>
      <c r="Z34" s="34">
        <f>IEX!R34</f>
        <v>0</v>
      </c>
      <c r="AA34" s="75">
        <f>STOA!L34</f>
        <v>6.51</v>
      </c>
      <c r="AB34" s="75">
        <f>-STOA!R34</f>
        <v>0</v>
      </c>
      <c r="AC34">
        <f t="shared" si="0"/>
        <v>0.26468399999999997</v>
      </c>
      <c r="AD34">
        <f t="shared" si="1"/>
        <v>31.245316000000003</v>
      </c>
      <c r="AE34">
        <f>'IDT-1'!D34</f>
        <v>0</v>
      </c>
      <c r="AF34" s="24"/>
      <c r="AG34">
        <f t="shared" si="2"/>
        <v>31.245316000000003</v>
      </c>
      <c r="AI34" s="34">
        <f>PXIL!L34</f>
        <v>0</v>
      </c>
      <c r="AJ34" s="34">
        <f>PXIL!R34</f>
        <v>0</v>
      </c>
      <c r="AK34" s="34">
        <f>RTM_IEX!L34</f>
        <v>15.16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2.35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2.95</v>
      </c>
      <c r="Z35" s="34">
        <f>IEX!R35</f>
        <v>0</v>
      </c>
      <c r="AA35" s="75">
        <f>STOA!L35</f>
        <v>6.87</v>
      </c>
      <c r="AB35" s="75">
        <f>-STOA!R35</f>
        <v>0</v>
      </c>
      <c r="AC35">
        <f t="shared" si="0"/>
        <v>0.20042399999999999</v>
      </c>
      <c r="AD35">
        <f t="shared" si="1"/>
        <v>23.659575999999998</v>
      </c>
      <c r="AE35">
        <f>'IDT-1'!D35</f>
        <v>0</v>
      </c>
      <c r="AF35" s="24"/>
      <c r="AG35">
        <f t="shared" si="2"/>
        <v>23.659575999999998</v>
      </c>
      <c r="AI35" s="34">
        <f>PXIL!L35</f>
        <v>0</v>
      </c>
      <c r="AJ35" s="34">
        <f>PXIL!R35</f>
        <v>0</v>
      </c>
      <c r="AK35" s="34">
        <f>RTM_IEX!L35</f>
        <v>6.29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2.75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0.69</v>
      </c>
      <c r="Z36" s="34">
        <f>IEX!R36</f>
        <v>0</v>
      </c>
      <c r="AA36" s="75">
        <f>STOA!L36</f>
        <v>7.26</v>
      </c>
      <c r="AB36" s="75">
        <f>-STOA!R36</f>
        <v>0</v>
      </c>
      <c r="AC36">
        <f t="shared" si="0"/>
        <v>0.160356</v>
      </c>
      <c r="AD36">
        <f t="shared" si="1"/>
        <v>18.929643999999996</v>
      </c>
      <c r="AE36">
        <f>'IDT-1'!D36</f>
        <v>0</v>
      </c>
      <c r="AF36" s="24"/>
      <c r="AG36">
        <f t="shared" si="2"/>
        <v>18.929643999999996</v>
      </c>
      <c r="AI36" s="34">
        <f>PXIL!L36</f>
        <v>0</v>
      </c>
      <c r="AJ36" s="34">
        <f>PXIL!R36</f>
        <v>0</v>
      </c>
      <c r="AK36" s="34">
        <f>RTM_IEX!L36</f>
        <v>4.67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1.47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7.69</v>
      </c>
      <c r="AB37" s="75">
        <f>-STOA!R37</f>
        <v>0</v>
      </c>
      <c r="AC37">
        <f t="shared" si="0"/>
        <v>0.14330400000000001</v>
      </c>
      <c r="AD37">
        <f t="shared" si="1"/>
        <v>16.916696000000002</v>
      </c>
      <c r="AE37">
        <f>'IDT-1'!D37</f>
        <v>0</v>
      </c>
      <c r="AF37" s="24"/>
      <c r="AG37">
        <f t="shared" si="2"/>
        <v>16.916696000000002</v>
      </c>
      <c r="AI37" s="34">
        <f>PXIL!L37</f>
        <v>0</v>
      </c>
      <c r="AJ37" s="34">
        <f>PXIL!R37</f>
        <v>0</v>
      </c>
      <c r="AK37" s="34">
        <f>RTM_IEX!L37</f>
        <v>3.3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1.07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1.19</v>
      </c>
      <c r="Z38" s="34">
        <f>IEX!R38</f>
        <v>0</v>
      </c>
      <c r="AA38" s="75">
        <f>STOA!L38</f>
        <v>8.14</v>
      </c>
      <c r="AB38" s="75">
        <f>-STOA!R38</f>
        <v>0</v>
      </c>
      <c r="AC38">
        <f t="shared" si="0"/>
        <v>0.157332</v>
      </c>
      <c r="AD38">
        <f t="shared" si="1"/>
        <v>18.572668</v>
      </c>
      <c r="AE38">
        <f>'IDT-1'!D38</f>
        <v>0</v>
      </c>
      <c r="AF38" s="24"/>
      <c r="AG38">
        <f t="shared" si="2"/>
        <v>18.572668</v>
      </c>
      <c r="AI38" s="34">
        <f>PXIL!L38</f>
        <v>0</v>
      </c>
      <c r="AJ38" s="34">
        <f>PXIL!R38</f>
        <v>0</v>
      </c>
      <c r="AK38" s="34">
        <f>RTM_IEX!L38</f>
        <v>3.11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1.29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0.47</v>
      </c>
      <c r="Z39" s="34">
        <f>IEX!R39</f>
        <v>0</v>
      </c>
      <c r="AA39" s="75">
        <f>STOA!L39</f>
        <v>8.59</v>
      </c>
      <c r="AB39" s="75">
        <f>-STOA!R39</f>
        <v>0</v>
      </c>
      <c r="AC39">
        <f t="shared" si="0"/>
        <v>0.15313199999999999</v>
      </c>
      <c r="AD39">
        <f t="shared" si="1"/>
        <v>18.076867999999997</v>
      </c>
      <c r="AE39">
        <f>'IDT-1'!D39</f>
        <v>0</v>
      </c>
      <c r="AF39" s="24"/>
      <c r="AG39">
        <f t="shared" si="2"/>
        <v>18.076867999999997</v>
      </c>
      <c r="AI39" s="34">
        <f>PXIL!L39</f>
        <v>0</v>
      </c>
      <c r="AJ39" s="34">
        <f>PXIL!R39</f>
        <v>0</v>
      </c>
      <c r="AK39" s="34">
        <f>RTM_IEX!L39</f>
        <v>3.15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1.02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2.0099999999999998</v>
      </c>
      <c r="Z40" s="34">
        <f>IEX!R40</f>
        <v>0</v>
      </c>
      <c r="AA40" s="75">
        <f>STOA!L40</f>
        <v>9.0300000000000011</v>
      </c>
      <c r="AB40" s="75">
        <f>-STOA!R40</f>
        <v>0</v>
      </c>
      <c r="AC40">
        <f t="shared" si="0"/>
        <v>0.16909199999999999</v>
      </c>
      <c r="AD40">
        <f t="shared" si="1"/>
        <v>19.960908</v>
      </c>
      <c r="AE40">
        <f>'IDT-1'!D40</f>
        <v>0</v>
      </c>
      <c r="AF40" s="24"/>
      <c r="AG40">
        <f t="shared" si="2"/>
        <v>19.960908</v>
      </c>
      <c r="AI40" s="34">
        <f>PXIL!L40</f>
        <v>0</v>
      </c>
      <c r="AJ40" s="34">
        <f>PXIL!R40</f>
        <v>0</v>
      </c>
      <c r="AK40" s="34">
        <f>RTM_IEX!L40</f>
        <v>2.91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1.18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1.97</v>
      </c>
      <c r="Z41" s="34">
        <f>IEX!R41</f>
        <v>0</v>
      </c>
      <c r="AA41" s="75">
        <f>STOA!L41</f>
        <v>9.4600000000000009</v>
      </c>
      <c r="AB41" s="75">
        <f>-STOA!R41</f>
        <v>0</v>
      </c>
      <c r="AC41">
        <f t="shared" si="0"/>
        <v>0.179424</v>
      </c>
      <c r="AD41">
        <f t="shared" si="1"/>
        <v>21.180575999999999</v>
      </c>
      <c r="AE41">
        <f>'IDT-1'!D41</f>
        <v>0</v>
      </c>
      <c r="AF41" s="24"/>
      <c r="AG41">
        <f t="shared" si="2"/>
        <v>21.180575999999999</v>
      </c>
      <c r="AI41" s="34">
        <f>PXIL!L41</f>
        <v>0</v>
      </c>
      <c r="AJ41" s="34">
        <f>PXIL!R41</f>
        <v>0</v>
      </c>
      <c r="AK41" s="34">
        <f>RTM_IEX!L41</f>
        <v>3.58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1.35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3.62</v>
      </c>
      <c r="Z42" s="34">
        <f>IEX!R42</f>
        <v>0</v>
      </c>
      <c r="AA42" s="75">
        <f>STOA!L42</f>
        <v>9.86</v>
      </c>
      <c r="AB42" s="75">
        <f>-STOA!R42</f>
        <v>0</v>
      </c>
      <c r="AC42">
        <f t="shared" si="0"/>
        <v>0.19639199999999998</v>
      </c>
      <c r="AD42">
        <f t="shared" si="1"/>
        <v>23.183608</v>
      </c>
      <c r="AE42">
        <f>'IDT-1'!D42</f>
        <v>0</v>
      </c>
      <c r="AF42" s="24"/>
      <c r="AG42">
        <f t="shared" si="2"/>
        <v>23.183608</v>
      </c>
      <c r="AI42" s="34">
        <f>PXIL!L42</f>
        <v>0</v>
      </c>
      <c r="AJ42" s="34">
        <f>PXIL!R42</f>
        <v>0</v>
      </c>
      <c r="AK42" s="34">
        <f>RTM_IEX!L42</f>
        <v>3.02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1.88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5.43</v>
      </c>
      <c r="Z43" s="34">
        <f>IEX!R43</f>
        <v>0</v>
      </c>
      <c r="AA43" s="75">
        <f>STOA!L43</f>
        <v>10.260000000000002</v>
      </c>
      <c r="AB43" s="75">
        <f>-STOA!R43</f>
        <v>0</v>
      </c>
      <c r="AC43">
        <f t="shared" si="0"/>
        <v>0.226464</v>
      </c>
      <c r="AD43">
        <f t="shared" si="1"/>
        <v>26.733536000000001</v>
      </c>
      <c r="AE43">
        <f>'IDT-1'!D43</f>
        <v>0</v>
      </c>
      <c r="AF43" s="24"/>
      <c r="AG43">
        <f t="shared" si="2"/>
        <v>26.733536000000001</v>
      </c>
      <c r="AI43" s="34">
        <f>PXIL!L43</f>
        <v>0</v>
      </c>
      <c r="AJ43" s="34">
        <f>PXIL!R43</f>
        <v>0</v>
      </c>
      <c r="AK43" s="34">
        <f>RTM_IEX!L43</f>
        <v>2.85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3.42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5.68</v>
      </c>
      <c r="Z44" s="34">
        <f>IEX!R44</f>
        <v>0</v>
      </c>
      <c r="AA44" s="75">
        <f>STOA!L44</f>
        <v>10.690000000000001</v>
      </c>
      <c r="AB44" s="75">
        <f>-STOA!R44</f>
        <v>0</v>
      </c>
      <c r="AC44">
        <f t="shared" si="0"/>
        <v>0.242844</v>
      </c>
      <c r="AD44">
        <f t="shared" si="1"/>
        <v>28.667155999999999</v>
      </c>
      <c r="AE44">
        <f>'IDT-1'!D44</f>
        <v>0</v>
      </c>
      <c r="AF44" s="24"/>
      <c r="AG44">
        <f t="shared" si="2"/>
        <v>28.667155999999999</v>
      </c>
      <c r="AI44" s="34">
        <f>PXIL!L44</f>
        <v>0</v>
      </c>
      <c r="AJ44" s="34">
        <f>PXIL!R44</f>
        <v>0</v>
      </c>
      <c r="AK44" s="34">
        <f>RTM_IEX!L44</f>
        <v>3.17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4.37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12.09</v>
      </c>
      <c r="Z45" s="34">
        <f>IEX!R45</f>
        <v>0</v>
      </c>
      <c r="AA45" s="75">
        <f>STOA!L45</f>
        <v>10.73</v>
      </c>
      <c r="AB45" s="75">
        <f>-STOA!R45</f>
        <v>0</v>
      </c>
      <c r="AC45">
        <f t="shared" si="0"/>
        <v>0.30332399999999998</v>
      </c>
      <c r="AD45">
        <f t="shared" si="1"/>
        <v>35.806675999999996</v>
      </c>
      <c r="AE45">
        <f>'IDT-1'!D45</f>
        <v>0</v>
      </c>
      <c r="AF45" s="24"/>
      <c r="AG45">
        <f t="shared" si="2"/>
        <v>35.806675999999996</v>
      </c>
      <c r="AI45" s="34">
        <f>PXIL!L45</f>
        <v>0</v>
      </c>
      <c r="AJ45" s="34">
        <f>PXIL!R45</f>
        <v>0</v>
      </c>
      <c r="AK45" s="34">
        <f>RTM_IEX!L45</f>
        <v>2.31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5.98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12.52</v>
      </c>
      <c r="Z46" s="34">
        <f>IEX!R46</f>
        <v>0</v>
      </c>
      <c r="AA46" s="75">
        <f>STOA!L46</f>
        <v>10.879999999999999</v>
      </c>
      <c r="AB46" s="75">
        <f>-STOA!R46</f>
        <v>0</v>
      </c>
      <c r="AC46">
        <f t="shared" si="0"/>
        <v>0.31197599999999998</v>
      </c>
      <c r="AD46">
        <f t="shared" si="1"/>
        <v>36.828023999999999</v>
      </c>
      <c r="AE46">
        <f>'IDT-1'!D46</f>
        <v>0</v>
      </c>
      <c r="AF46" s="24"/>
      <c r="AG46">
        <f t="shared" si="2"/>
        <v>36.828023999999999</v>
      </c>
      <c r="AI46" s="34">
        <f>PXIL!L46</f>
        <v>0</v>
      </c>
      <c r="AJ46" s="34">
        <f>PXIL!R46</f>
        <v>0</v>
      </c>
      <c r="AK46" s="34">
        <f>RTM_IEX!L46</f>
        <v>2.27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6.47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11.32</v>
      </c>
      <c r="AB47" s="75">
        <f>-STOA!R47</f>
        <v>0</v>
      </c>
      <c r="AC47">
        <f t="shared" si="0"/>
        <v>0.21193199999999998</v>
      </c>
      <c r="AD47">
        <f t="shared" si="1"/>
        <v>25.018068</v>
      </c>
      <c r="AE47">
        <f>'IDT-1'!D47</f>
        <v>0</v>
      </c>
      <c r="AF47" s="24"/>
      <c r="AG47">
        <f t="shared" si="2"/>
        <v>25.018068</v>
      </c>
      <c r="AI47" s="34">
        <f>PXIL!L47</f>
        <v>0</v>
      </c>
      <c r="AJ47" s="34">
        <f>PXIL!R47</f>
        <v>0</v>
      </c>
      <c r="AK47" s="34">
        <f>RTM_IEX!L47</f>
        <v>8.91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11.52</v>
      </c>
      <c r="AB48" s="75">
        <f>-STOA!R48</f>
        <v>0</v>
      </c>
      <c r="AC48">
        <f t="shared" si="0"/>
        <v>0.21554399999999996</v>
      </c>
      <c r="AD48">
        <f t="shared" si="1"/>
        <v>25.444455999999999</v>
      </c>
      <c r="AE48">
        <f>'IDT-1'!D48</f>
        <v>0</v>
      </c>
      <c r="AF48" s="24"/>
      <c r="AG48">
        <f t="shared" si="2"/>
        <v>25.444455999999999</v>
      </c>
      <c r="AI48" s="34">
        <f>PXIL!L48</f>
        <v>0</v>
      </c>
      <c r="AJ48" s="34">
        <f>PXIL!R48</f>
        <v>0</v>
      </c>
      <c r="AK48" s="34">
        <f>RTM_IEX!L48</f>
        <v>9.14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11.65</v>
      </c>
      <c r="AB49" s="75">
        <f>-STOA!R49</f>
        <v>0</v>
      </c>
      <c r="AC49">
        <f t="shared" si="0"/>
        <v>0.24771599999999999</v>
      </c>
      <c r="AD49">
        <f t="shared" si="1"/>
        <v>29.242283999999998</v>
      </c>
      <c r="AE49">
        <f>'IDT-1'!D49</f>
        <v>0</v>
      </c>
      <c r="AF49" s="24"/>
      <c r="AG49">
        <f t="shared" si="2"/>
        <v>29.242283999999998</v>
      </c>
      <c r="AI49" s="34">
        <f>PXIL!L49</f>
        <v>0</v>
      </c>
      <c r="AJ49" s="34">
        <f>PXIL!R49</f>
        <v>0</v>
      </c>
      <c r="AK49" s="34">
        <f>RTM_IEX!L49</f>
        <v>12.84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11.71</v>
      </c>
      <c r="AB50" s="75">
        <f>-STOA!R50</f>
        <v>0</v>
      </c>
      <c r="AC50">
        <f t="shared" si="0"/>
        <v>0.28098000000000001</v>
      </c>
      <c r="AD50">
        <f t="shared" si="1"/>
        <v>33.169020000000003</v>
      </c>
      <c r="AE50">
        <f>'IDT-1'!D50</f>
        <v>0</v>
      </c>
      <c r="AF50" s="24"/>
      <c r="AG50">
        <f t="shared" si="2"/>
        <v>33.169020000000003</v>
      </c>
      <c r="AI50" s="34">
        <f>PXIL!L50</f>
        <v>0</v>
      </c>
      <c r="AJ50" s="34">
        <f>PXIL!R50</f>
        <v>0</v>
      </c>
      <c r="AK50" s="34">
        <f>RTM_IEX!L50</f>
        <v>16.739999999999998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11.81</v>
      </c>
      <c r="AB51" s="75">
        <f>-STOA!R51</f>
        <v>0</v>
      </c>
      <c r="AC51">
        <f t="shared" si="0"/>
        <v>0.36388799999999999</v>
      </c>
      <c r="AD51">
        <f t="shared" si="1"/>
        <v>42.956112000000005</v>
      </c>
      <c r="AE51">
        <f>'IDT-1'!D51</f>
        <v>0</v>
      </c>
      <c r="AF51" s="24"/>
      <c r="AG51">
        <f t="shared" si="2"/>
        <v>42.956112000000005</v>
      </c>
      <c r="AI51" s="34">
        <f>PXIL!L51</f>
        <v>0</v>
      </c>
      <c r="AJ51" s="34">
        <f>PXIL!R51</f>
        <v>0</v>
      </c>
      <c r="AK51" s="34">
        <f>RTM_IEX!L51</f>
        <v>26.51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11.89</v>
      </c>
      <c r="AB52" s="75">
        <f>-STOA!R52</f>
        <v>0</v>
      </c>
      <c r="AC52">
        <f t="shared" si="0"/>
        <v>0.36456</v>
      </c>
      <c r="AD52">
        <f t="shared" si="1"/>
        <v>43.035440000000008</v>
      </c>
      <c r="AE52">
        <f>'IDT-1'!D52</f>
        <v>0</v>
      </c>
      <c r="AF52" s="24"/>
      <c r="AG52">
        <f t="shared" si="2"/>
        <v>43.035440000000008</v>
      </c>
      <c r="AI52" s="34">
        <f>PXIL!L52</f>
        <v>0</v>
      </c>
      <c r="AJ52" s="34">
        <f>PXIL!R52</f>
        <v>0</v>
      </c>
      <c r="AK52" s="34">
        <f>RTM_IEX!L52</f>
        <v>26.51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11.99</v>
      </c>
      <c r="AB53" s="75">
        <f>-STOA!R53</f>
        <v>0</v>
      </c>
      <c r="AC53">
        <f t="shared" si="0"/>
        <v>0.35733599999999999</v>
      </c>
      <c r="AD53">
        <f t="shared" si="1"/>
        <v>42.18266400000001</v>
      </c>
      <c r="AE53">
        <f>'IDT-1'!D53</f>
        <v>0</v>
      </c>
      <c r="AF53" s="24"/>
      <c r="AG53">
        <f t="shared" si="2"/>
        <v>42.18266400000001</v>
      </c>
      <c r="AI53" s="34">
        <f>PXIL!L53</f>
        <v>0</v>
      </c>
      <c r="AJ53" s="34">
        <f>PXIL!R53</f>
        <v>0</v>
      </c>
      <c r="AK53" s="34">
        <f>RTM_IEX!L53</f>
        <v>25.55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11.879999999999999</v>
      </c>
      <c r="AB54" s="75">
        <f>-STOA!R54</f>
        <v>0</v>
      </c>
      <c r="AC54">
        <f t="shared" si="0"/>
        <v>0.36044399999999999</v>
      </c>
      <c r="AD54">
        <f t="shared" si="1"/>
        <v>42.549555999999995</v>
      </c>
      <c r="AE54">
        <f>'IDT-1'!D54</f>
        <v>0</v>
      </c>
      <c r="AF54" s="24"/>
      <c r="AG54">
        <f t="shared" si="2"/>
        <v>42.549555999999995</v>
      </c>
      <c r="AI54" s="34">
        <f>PXIL!L54</f>
        <v>0</v>
      </c>
      <c r="AJ54" s="34">
        <f>PXIL!R54</f>
        <v>0</v>
      </c>
      <c r="AK54" s="34">
        <f>RTM_IEX!L54</f>
        <v>26.03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11.81</v>
      </c>
      <c r="AB55" s="75">
        <f>-STOA!R55</f>
        <v>0</v>
      </c>
      <c r="AC55">
        <f t="shared" si="0"/>
        <v>0.35985600000000001</v>
      </c>
      <c r="AD55">
        <f t="shared" si="1"/>
        <v>42.480144000000003</v>
      </c>
      <c r="AE55">
        <f>'IDT-1'!D55</f>
        <v>0</v>
      </c>
      <c r="AF55" s="24"/>
      <c r="AG55">
        <f t="shared" si="2"/>
        <v>42.480144000000003</v>
      </c>
      <c r="AI55" s="34">
        <f>PXIL!L55</f>
        <v>0</v>
      </c>
      <c r="AJ55" s="34">
        <f>PXIL!R55</f>
        <v>0</v>
      </c>
      <c r="AK55" s="34">
        <f>RTM_IEX!L55</f>
        <v>26.03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11.56</v>
      </c>
      <c r="AB56" s="75">
        <f>-STOA!R56</f>
        <v>0</v>
      </c>
      <c r="AC56">
        <f t="shared" si="0"/>
        <v>0.35775599999999996</v>
      </c>
      <c r="AD56">
        <f t="shared" si="1"/>
        <v>42.232244000000001</v>
      </c>
      <c r="AE56">
        <f>'IDT-1'!D56</f>
        <v>0</v>
      </c>
      <c r="AF56" s="24"/>
      <c r="AG56">
        <f t="shared" si="2"/>
        <v>42.232244000000001</v>
      </c>
      <c r="AI56" s="34">
        <f>PXIL!L56</f>
        <v>0</v>
      </c>
      <c r="AJ56" s="34">
        <f>PXIL!R56</f>
        <v>0</v>
      </c>
      <c r="AK56" s="34">
        <f>RTM_IEX!L56</f>
        <v>26.03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11.45</v>
      </c>
      <c r="AB57" s="75">
        <f>-STOA!R57</f>
        <v>0</v>
      </c>
      <c r="AC57">
        <f t="shared" si="0"/>
        <v>0.35683199999999998</v>
      </c>
      <c r="AD57">
        <f t="shared" si="1"/>
        <v>42.123168000000007</v>
      </c>
      <c r="AE57">
        <f>'IDT-1'!D57</f>
        <v>0</v>
      </c>
      <c r="AF57" s="24"/>
      <c r="AG57">
        <f t="shared" si="2"/>
        <v>42.123168000000007</v>
      </c>
      <c r="AI57" s="34">
        <f>PXIL!L57</f>
        <v>0</v>
      </c>
      <c r="AJ57" s="34">
        <f>PXIL!R57</f>
        <v>0</v>
      </c>
      <c r="AK57" s="34">
        <f>RTM_IEX!L57</f>
        <v>26.03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11.23</v>
      </c>
      <c r="AB58" s="75">
        <f>-STOA!R58</f>
        <v>0</v>
      </c>
      <c r="AC58">
        <f t="shared" si="0"/>
        <v>0.34683599999999998</v>
      </c>
      <c r="AD58">
        <f t="shared" si="1"/>
        <v>40.943163999999996</v>
      </c>
      <c r="AE58">
        <f>'IDT-1'!D58</f>
        <v>0</v>
      </c>
      <c r="AF58" s="24"/>
      <c r="AG58">
        <f t="shared" si="2"/>
        <v>40.943163999999996</v>
      </c>
      <c r="AI58" s="34">
        <f>PXIL!L58</f>
        <v>0</v>
      </c>
      <c r="AJ58" s="34">
        <f>PXIL!R58</f>
        <v>0</v>
      </c>
      <c r="AK58" s="34">
        <f>RTM_IEX!L58</f>
        <v>25.06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10.93</v>
      </c>
      <c r="AB59" s="75">
        <f>-STOA!R59</f>
        <v>0</v>
      </c>
      <c r="AC59">
        <f t="shared" si="0"/>
        <v>0.34431599999999996</v>
      </c>
      <c r="AD59">
        <f t="shared" si="1"/>
        <v>40.645683999999996</v>
      </c>
      <c r="AE59">
        <f>'IDT-1'!D59</f>
        <v>0</v>
      </c>
      <c r="AF59" s="24"/>
      <c r="AG59">
        <f t="shared" si="2"/>
        <v>40.645683999999996</v>
      </c>
      <c r="AI59" s="34">
        <f>PXIL!L59</f>
        <v>0</v>
      </c>
      <c r="AJ59" s="34">
        <f>PXIL!R59</f>
        <v>0</v>
      </c>
      <c r="AK59" s="34">
        <f>RTM_IEX!L59</f>
        <v>25.06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10.690000000000001</v>
      </c>
      <c r="AB60" s="75">
        <f>-STOA!R60</f>
        <v>0</v>
      </c>
      <c r="AC60">
        <f t="shared" si="0"/>
        <v>0.34229999999999994</v>
      </c>
      <c r="AD60">
        <f t="shared" si="1"/>
        <v>40.407699999999998</v>
      </c>
      <c r="AE60">
        <f>'IDT-1'!D60</f>
        <v>0</v>
      </c>
      <c r="AF60" s="24"/>
      <c r="AG60">
        <f t="shared" si="2"/>
        <v>40.407699999999998</v>
      </c>
      <c r="AI60" s="34">
        <f>PXIL!L60</f>
        <v>0</v>
      </c>
      <c r="AJ60" s="34">
        <f>PXIL!R60</f>
        <v>0</v>
      </c>
      <c r="AK60" s="34">
        <f>RTM_IEX!L60</f>
        <v>25.06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10.46</v>
      </c>
      <c r="AB61" s="75">
        <f>-STOA!R61</f>
        <v>0</v>
      </c>
      <c r="AC61">
        <f t="shared" si="0"/>
        <v>0.33230400000000004</v>
      </c>
      <c r="AD61">
        <f t="shared" si="1"/>
        <v>39.227696000000002</v>
      </c>
      <c r="AE61">
        <f>'IDT-1'!D61</f>
        <v>0</v>
      </c>
      <c r="AF61" s="24"/>
      <c r="AG61">
        <f t="shared" si="2"/>
        <v>39.227696000000002</v>
      </c>
      <c r="AI61" s="34">
        <f>PXIL!L61</f>
        <v>0</v>
      </c>
      <c r="AJ61" s="34">
        <f>PXIL!R61</f>
        <v>0</v>
      </c>
      <c r="AK61" s="34">
        <f>RTM_IEX!L61</f>
        <v>24.1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10.280000000000001</v>
      </c>
      <c r="AB62" s="75">
        <f>-STOA!R62</f>
        <v>0</v>
      </c>
      <c r="AC62">
        <f t="shared" si="0"/>
        <v>0.33079199999999997</v>
      </c>
      <c r="AD62">
        <f t="shared" si="1"/>
        <v>39.049208</v>
      </c>
      <c r="AE62">
        <f>'IDT-1'!D62</f>
        <v>0</v>
      </c>
      <c r="AF62" s="24"/>
      <c r="AG62">
        <f t="shared" si="2"/>
        <v>39.049208</v>
      </c>
      <c r="AI62" s="34">
        <f>PXIL!L62</f>
        <v>0</v>
      </c>
      <c r="AJ62" s="34">
        <f>PXIL!R62</f>
        <v>0</v>
      </c>
      <c r="AK62" s="34">
        <f>RTM_IEX!L62</f>
        <v>24.1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9.76</v>
      </c>
      <c r="AB63" s="75">
        <f>-STOA!R63</f>
        <v>0</v>
      </c>
      <c r="AC63">
        <f t="shared" si="0"/>
        <v>0.31835999999999998</v>
      </c>
      <c r="AD63">
        <f t="shared" si="1"/>
        <v>37.58164</v>
      </c>
      <c r="AE63">
        <f>'IDT-1'!D63</f>
        <v>0</v>
      </c>
      <c r="AF63" s="24"/>
      <c r="AG63">
        <f t="shared" si="2"/>
        <v>37.58164</v>
      </c>
      <c r="AI63" s="34">
        <f>PXIL!L63</f>
        <v>0</v>
      </c>
      <c r="AJ63" s="34">
        <f>PXIL!R63</f>
        <v>0</v>
      </c>
      <c r="AK63" s="34">
        <f>RTM_IEX!L63</f>
        <v>23.14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9.2800000000000011</v>
      </c>
      <c r="AB64" s="75">
        <f>-STOA!R64</f>
        <v>0</v>
      </c>
      <c r="AC64">
        <f t="shared" si="0"/>
        <v>0.314328</v>
      </c>
      <c r="AD64">
        <f t="shared" si="1"/>
        <v>37.105671999999998</v>
      </c>
      <c r="AE64">
        <f>'IDT-1'!D64</f>
        <v>0</v>
      </c>
      <c r="AF64" s="24"/>
      <c r="AG64">
        <f t="shared" si="2"/>
        <v>37.105671999999998</v>
      </c>
      <c r="AI64" s="34">
        <f>PXIL!L64</f>
        <v>0</v>
      </c>
      <c r="AJ64" s="34">
        <f>PXIL!R64</f>
        <v>0</v>
      </c>
      <c r="AK64" s="34">
        <f>RTM_IEX!L64</f>
        <v>23.14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9.0500000000000007</v>
      </c>
      <c r="AB65" s="75">
        <f>-STOA!R65</f>
        <v>0</v>
      </c>
      <c r="AC65">
        <f t="shared" si="0"/>
        <v>0.31239600000000001</v>
      </c>
      <c r="AD65">
        <f t="shared" si="1"/>
        <v>36.877603999999998</v>
      </c>
      <c r="AE65">
        <f>'IDT-1'!D65</f>
        <v>0</v>
      </c>
      <c r="AF65" s="24"/>
      <c r="AG65">
        <f t="shared" si="2"/>
        <v>36.877603999999998</v>
      </c>
      <c r="AI65" s="34">
        <f>PXIL!L65</f>
        <v>0</v>
      </c>
      <c r="AJ65" s="34">
        <f>PXIL!R65</f>
        <v>0</v>
      </c>
      <c r="AK65" s="34">
        <f>RTM_IEX!L65</f>
        <v>23.14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8.56</v>
      </c>
      <c r="AB66" s="75">
        <f>-STOA!R66</f>
        <v>0</v>
      </c>
      <c r="AC66">
        <f t="shared" si="0"/>
        <v>0.30828</v>
      </c>
      <c r="AD66">
        <f t="shared" si="1"/>
        <v>36.391719999999999</v>
      </c>
      <c r="AE66">
        <f>'IDT-1'!D66</f>
        <v>0</v>
      </c>
      <c r="AF66" s="24"/>
      <c r="AG66">
        <f t="shared" si="2"/>
        <v>36.391719999999999</v>
      </c>
      <c r="AI66" s="34">
        <f>PXIL!L66</f>
        <v>0</v>
      </c>
      <c r="AJ66" s="34">
        <f>PXIL!R66</f>
        <v>0</v>
      </c>
      <c r="AK66" s="34">
        <f>RTM_IEX!L66</f>
        <v>23.14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8.07</v>
      </c>
      <c r="AB67" s="75">
        <f>-STOA!R67</f>
        <v>0</v>
      </c>
      <c r="AC67">
        <f t="shared" si="0"/>
        <v>0.28198800000000002</v>
      </c>
      <c r="AD67">
        <f t="shared" si="1"/>
        <v>33.288012000000002</v>
      </c>
      <c r="AE67">
        <f>'IDT-1'!D67</f>
        <v>0</v>
      </c>
      <c r="AF67" s="24"/>
      <c r="AG67">
        <f t="shared" si="2"/>
        <v>33.288012000000002</v>
      </c>
      <c r="AI67" s="34">
        <f>PXIL!L67</f>
        <v>0</v>
      </c>
      <c r="AJ67" s="34">
        <f>PXIL!R67</f>
        <v>0</v>
      </c>
      <c r="AK67" s="34">
        <f>RTM_IEX!L67</f>
        <v>20.5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7.65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0.24015599999999998</v>
      </c>
      <c r="AD68">
        <f t="shared" ref="AD68:AD98" si="4">SUM(B68:AB68,AI68:AT68)-AC68</f>
        <v>28.349844000000001</v>
      </c>
      <c r="AE68">
        <f>'IDT-1'!D68</f>
        <v>0</v>
      </c>
      <c r="AF68" s="24"/>
      <c r="AG68">
        <f t="shared" ref="AG68:AG98" si="5">SUM(AD68:AF68)</f>
        <v>28.349844000000001</v>
      </c>
      <c r="AI68" s="34">
        <f>PXIL!L68</f>
        <v>0</v>
      </c>
      <c r="AJ68" s="34">
        <f>PXIL!R68</f>
        <v>0</v>
      </c>
      <c r="AK68" s="34">
        <f>RTM_IEX!L68</f>
        <v>15.94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3.26</v>
      </c>
      <c r="Z69" s="34">
        <f>IEX!R69</f>
        <v>0</v>
      </c>
      <c r="AA69" s="75">
        <f>STOA!L69</f>
        <v>7.25</v>
      </c>
      <c r="AB69" s="75">
        <f>-STOA!R69</f>
        <v>0</v>
      </c>
      <c r="AC69">
        <f t="shared" si="3"/>
        <v>0.25695599999999996</v>
      </c>
      <c r="AD69">
        <f t="shared" si="4"/>
        <v>30.333044000000001</v>
      </c>
      <c r="AE69">
        <f>'IDT-1'!D69</f>
        <v>0</v>
      </c>
      <c r="AF69" s="24"/>
      <c r="AG69">
        <f t="shared" si="5"/>
        <v>30.333044000000001</v>
      </c>
      <c r="AI69" s="34">
        <f>PXIL!L69</f>
        <v>0</v>
      </c>
      <c r="AJ69" s="34">
        <f>PXIL!R69</f>
        <v>0</v>
      </c>
      <c r="AK69" s="34">
        <f>RTM_IEX!L69</f>
        <v>12.19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2.89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2.79</v>
      </c>
      <c r="Z70" s="34">
        <f>IEX!R70</f>
        <v>0</v>
      </c>
      <c r="AA70" s="75">
        <f>STOA!L70</f>
        <v>6.86</v>
      </c>
      <c r="AB70" s="75">
        <f>-STOA!R70</f>
        <v>0</v>
      </c>
      <c r="AC70">
        <f t="shared" si="3"/>
        <v>0.22251599999999999</v>
      </c>
      <c r="AD70">
        <f t="shared" si="4"/>
        <v>26.267484000000003</v>
      </c>
      <c r="AE70">
        <f>'IDT-1'!D70</f>
        <v>0</v>
      </c>
      <c r="AF70" s="24"/>
      <c r="AG70">
        <f t="shared" si="5"/>
        <v>26.267484000000003</v>
      </c>
      <c r="AI70" s="34">
        <f>PXIL!L70</f>
        <v>0</v>
      </c>
      <c r="AJ70" s="34">
        <f>PXIL!R70</f>
        <v>0</v>
      </c>
      <c r="AK70" s="34">
        <f>RTM_IEX!L70</f>
        <v>9.3800000000000008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2.46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2.2599999999999998</v>
      </c>
      <c r="Z71" s="34">
        <f>IEX!R71</f>
        <v>0</v>
      </c>
      <c r="AA71" s="75">
        <f>STOA!L71</f>
        <v>6.4700000000000006</v>
      </c>
      <c r="AB71" s="75">
        <f>-STOA!R71</f>
        <v>0</v>
      </c>
      <c r="AC71">
        <f t="shared" si="3"/>
        <v>0.182112</v>
      </c>
      <c r="AD71">
        <f t="shared" si="4"/>
        <v>21.497888000000003</v>
      </c>
      <c r="AE71">
        <f>'IDT-1'!D71</f>
        <v>0</v>
      </c>
      <c r="AF71" s="24"/>
      <c r="AG71">
        <f t="shared" si="5"/>
        <v>21.497888000000003</v>
      </c>
      <c r="AI71" s="34">
        <f>PXIL!L71</f>
        <v>0</v>
      </c>
      <c r="AJ71" s="34">
        <f>PXIL!R71</f>
        <v>0</v>
      </c>
      <c r="AK71" s="34">
        <f>RTM_IEX!L71</f>
        <v>6.69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1.26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2.06</v>
      </c>
      <c r="Z72" s="34">
        <f>IEX!R72</f>
        <v>0</v>
      </c>
      <c r="AA72" s="75">
        <f>STOA!L72</f>
        <v>6.1800000000000006</v>
      </c>
      <c r="AB72" s="75">
        <f>-STOA!R72</f>
        <v>0</v>
      </c>
      <c r="AC72">
        <f t="shared" si="3"/>
        <v>0.17740800000000001</v>
      </c>
      <c r="AD72">
        <f t="shared" si="4"/>
        <v>20.942592000000005</v>
      </c>
      <c r="AE72">
        <f>'IDT-1'!D72</f>
        <v>0</v>
      </c>
      <c r="AF72" s="24"/>
      <c r="AG72">
        <f t="shared" si="5"/>
        <v>20.942592000000005</v>
      </c>
      <c r="AI72" s="34">
        <f>PXIL!L72</f>
        <v>0</v>
      </c>
      <c r="AJ72" s="34">
        <f>PXIL!R72</f>
        <v>0</v>
      </c>
      <c r="AK72" s="34">
        <f>RTM_IEX!L72</f>
        <v>6.8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1.08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2.95</v>
      </c>
      <c r="Z73" s="34">
        <f>IEX!R73</f>
        <v>0</v>
      </c>
      <c r="AA73" s="75">
        <f>STOA!L73</f>
        <v>5.98</v>
      </c>
      <c r="AB73" s="75">
        <f>-STOA!R73</f>
        <v>0</v>
      </c>
      <c r="AC73">
        <f t="shared" si="3"/>
        <v>0.17169599999999999</v>
      </c>
      <c r="AD73">
        <f t="shared" si="4"/>
        <v>20.268303999999997</v>
      </c>
      <c r="AE73">
        <f>'IDT-1'!D73</f>
        <v>0</v>
      </c>
      <c r="AF73" s="24"/>
      <c r="AG73">
        <f t="shared" si="5"/>
        <v>20.268303999999997</v>
      </c>
      <c r="AI73" s="34">
        <f>PXIL!L73</f>
        <v>0</v>
      </c>
      <c r="AJ73" s="34">
        <f>PXIL!R73</f>
        <v>0</v>
      </c>
      <c r="AK73" s="34">
        <f>RTM_IEX!L73</f>
        <v>5.4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1.1100000000000001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3.08</v>
      </c>
      <c r="Z74" s="34">
        <f>IEX!R74</f>
        <v>0</v>
      </c>
      <c r="AA74" s="75">
        <f>STOA!L74</f>
        <v>5.78</v>
      </c>
      <c r="AB74" s="75">
        <f>-STOA!R74</f>
        <v>0</v>
      </c>
      <c r="AC74">
        <f t="shared" si="3"/>
        <v>0.17161199999999999</v>
      </c>
      <c r="AD74">
        <f t="shared" si="4"/>
        <v>20.258388</v>
      </c>
      <c r="AE74">
        <f>'IDT-1'!D74</f>
        <v>0</v>
      </c>
      <c r="AF74" s="24"/>
      <c r="AG74">
        <f t="shared" si="5"/>
        <v>20.258388</v>
      </c>
      <c r="AI74" s="34">
        <f>PXIL!L74</f>
        <v>0</v>
      </c>
      <c r="AJ74" s="34">
        <f>PXIL!R74</f>
        <v>0</v>
      </c>
      <c r="AK74" s="34">
        <f>RTM_IEX!L74</f>
        <v>5.53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1.04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3.65</v>
      </c>
      <c r="Z75" s="34">
        <f>IEX!R75</f>
        <v>0</v>
      </c>
      <c r="AA75" s="75">
        <f>STOA!L75</f>
        <v>5.78</v>
      </c>
      <c r="AB75" s="75">
        <f>-STOA!R75</f>
        <v>0</v>
      </c>
      <c r="AC75">
        <f t="shared" si="3"/>
        <v>0.18471599999999999</v>
      </c>
      <c r="AD75">
        <f t="shared" si="4"/>
        <v>21.805284</v>
      </c>
      <c r="AE75">
        <f>'IDT-1'!D75</f>
        <v>0</v>
      </c>
      <c r="AF75" s="24"/>
      <c r="AG75">
        <f t="shared" si="5"/>
        <v>21.805284</v>
      </c>
      <c r="AI75" s="34">
        <f>PXIL!L75</f>
        <v>0</v>
      </c>
      <c r="AJ75" s="34">
        <f>PXIL!R75</f>
        <v>0</v>
      </c>
      <c r="AK75" s="34">
        <f>RTM_IEX!L75</f>
        <v>6.55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1.01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4.0999999999999996</v>
      </c>
      <c r="Z76" s="34">
        <f>IEX!R76</f>
        <v>0</v>
      </c>
      <c r="AA76" s="75">
        <f>STOA!L76</f>
        <v>5.78</v>
      </c>
      <c r="AB76" s="75">
        <f>-STOA!R76</f>
        <v>0</v>
      </c>
      <c r="AC76">
        <f t="shared" si="3"/>
        <v>0.19151999999999997</v>
      </c>
      <c r="AD76">
        <f t="shared" si="4"/>
        <v>22.608479999999997</v>
      </c>
      <c r="AE76">
        <f>'IDT-1'!D76</f>
        <v>0</v>
      </c>
      <c r="AF76" s="24"/>
      <c r="AG76">
        <f t="shared" si="5"/>
        <v>22.608479999999997</v>
      </c>
      <c r="AI76" s="34">
        <f>PXIL!L76</f>
        <v>0</v>
      </c>
      <c r="AJ76" s="34">
        <f>PXIL!R76</f>
        <v>0</v>
      </c>
      <c r="AK76" s="34">
        <f>RTM_IEX!L76</f>
        <v>6.81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1.1100000000000001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4.49</v>
      </c>
      <c r="Z77" s="34">
        <f>IEX!R77</f>
        <v>0</v>
      </c>
      <c r="AA77" s="75">
        <f>STOA!L77</f>
        <v>5.78</v>
      </c>
      <c r="AB77" s="75">
        <f>-STOA!R77</f>
        <v>0</v>
      </c>
      <c r="AC77">
        <f t="shared" si="3"/>
        <v>0.19975199999999999</v>
      </c>
      <c r="AD77">
        <f t="shared" si="4"/>
        <v>23.580247999999997</v>
      </c>
      <c r="AE77">
        <f>'IDT-1'!D77</f>
        <v>0</v>
      </c>
      <c r="AF77" s="24"/>
      <c r="AG77">
        <f t="shared" si="5"/>
        <v>23.580247999999997</v>
      </c>
      <c r="AI77" s="34">
        <f>PXIL!L77</f>
        <v>0</v>
      </c>
      <c r="AJ77" s="34">
        <f>PXIL!R77</f>
        <v>0</v>
      </c>
      <c r="AK77" s="34">
        <f>RTM_IEX!L77</f>
        <v>7.42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1.0900000000000001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5.55</v>
      </c>
      <c r="Z78" s="34">
        <f>IEX!R78</f>
        <v>0</v>
      </c>
      <c r="AA78" s="75">
        <f>STOA!L78</f>
        <v>5.78</v>
      </c>
      <c r="AB78" s="75">
        <f>-STOA!R78</f>
        <v>0</v>
      </c>
      <c r="AC78">
        <f t="shared" si="3"/>
        <v>0.21134400000000003</v>
      </c>
      <c r="AD78">
        <f t="shared" si="4"/>
        <v>24.948656000000003</v>
      </c>
      <c r="AE78">
        <f>'IDT-1'!D78</f>
        <v>0</v>
      </c>
      <c r="AF78" s="24"/>
      <c r="AG78">
        <f t="shared" si="5"/>
        <v>24.948656000000003</v>
      </c>
      <c r="AI78" s="34">
        <f>PXIL!L78</f>
        <v>0</v>
      </c>
      <c r="AJ78" s="34">
        <f>PXIL!R78</f>
        <v>0</v>
      </c>
      <c r="AK78" s="34">
        <f>RTM_IEX!L78</f>
        <v>7.76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1.07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7.51</v>
      </c>
      <c r="Z79" s="34">
        <f>IEX!R79</f>
        <v>0</v>
      </c>
      <c r="AA79" s="75">
        <f>STOA!L79</f>
        <v>5.78</v>
      </c>
      <c r="AB79" s="75">
        <f>-STOA!R79</f>
        <v>0</v>
      </c>
      <c r="AC79">
        <f t="shared" si="3"/>
        <v>0.23855999999999999</v>
      </c>
      <c r="AD79">
        <f t="shared" si="4"/>
        <v>28.161439999999999</v>
      </c>
      <c r="AE79">
        <f>'IDT-1'!D79</f>
        <v>0</v>
      </c>
      <c r="AF79" s="24"/>
      <c r="AG79">
        <f t="shared" si="5"/>
        <v>28.161439999999999</v>
      </c>
      <c r="AI79" s="34">
        <f>PXIL!L79</f>
        <v>0</v>
      </c>
      <c r="AJ79" s="34">
        <f>PXIL!R79</f>
        <v>0</v>
      </c>
      <c r="AK79" s="34">
        <f>RTM_IEX!L79</f>
        <v>8.51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1.6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8.6999999999999993</v>
      </c>
      <c r="Z80" s="34">
        <f>IEX!R80</f>
        <v>0</v>
      </c>
      <c r="AA80" s="75">
        <f>STOA!L80</f>
        <v>5.78</v>
      </c>
      <c r="AB80" s="75">
        <f>-STOA!R80</f>
        <v>0</v>
      </c>
      <c r="AC80">
        <f t="shared" si="3"/>
        <v>0.25073999999999996</v>
      </c>
      <c r="AD80">
        <f t="shared" si="4"/>
        <v>29.599260000000001</v>
      </c>
      <c r="AE80">
        <f>'IDT-1'!D80</f>
        <v>0</v>
      </c>
      <c r="AF80" s="24"/>
      <c r="AG80">
        <f t="shared" si="5"/>
        <v>29.599260000000001</v>
      </c>
      <c r="AI80" s="34">
        <f>PXIL!L80</f>
        <v>0</v>
      </c>
      <c r="AJ80" s="34">
        <f>PXIL!R80</f>
        <v>0</v>
      </c>
      <c r="AK80" s="34">
        <f>RTM_IEX!L80</f>
        <v>8.6999999999999993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1.67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5.78</v>
      </c>
      <c r="AB81" s="75">
        <f>-STOA!R81</f>
        <v>0</v>
      </c>
      <c r="AC81">
        <f t="shared" si="3"/>
        <v>0.141204</v>
      </c>
      <c r="AD81">
        <f t="shared" si="4"/>
        <v>16.668796000000004</v>
      </c>
      <c r="AE81">
        <f>'IDT-1'!D81</f>
        <v>0</v>
      </c>
      <c r="AF81" s="24"/>
      <c r="AG81">
        <f t="shared" si="5"/>
        <v>16.668796000000004</v>
      </c>
      <c r="AI81" s="34">
        <f>PXIL!L81</f>
        <v>0</v>
      </c>
      <c r="AJ81" s="34">
        <f>PXIL!R81</f>
        <v>0</v>
      </c>
      <c r="AK81" s="34">
        <f>RTM_IEX!L81</f>
        <v>6.03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5.78</v>
      </c>
      <c r="AB82" s="75">
        <f>-STOA!R82</f>
        <v>0</v>
      </c>
      <c r="AC82">
        <f t="shared" si="3"/>
        <v>0.138096</v>
      </c>
      <c r="AD82">
        <f t="shared" si="4"/>
        <v>16.301904</v>
      </c>
      <c r="AE82">
        <f>'IDT-1'!D82</f>
        <v>0</v>
      </c>
      <c r="AF82" s="24"/>
      <c r="AG82">
        <f t="shared" si="5"/>
        <v>16.301904</v>
      </c>
      <c r="AI82" s="34">
        <f>PXIL!L82</f>
        <v>0</v>
      </c>
      <c r="AJ82" s="34">
        <f>PXIL!R82</f>
        <v>0</v>
      </c>
      <c r="AK82" s="34">
        <f>RTM_IEX!L82</f>
        <v>5.66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5.78</v>
      </c>
      <c r="AB83" s="75">
        <f>-STOA!R83</f>
        <v>0</v>
      </c>
      <c r="AC83">
        <f t="shared" si="3"/>
        <v>0.13524</v>
      </c>
      <c r="AD83">
        <f t="shared" si="4"/>
        <v>15.964760000000002</v>
      </c>
      <c r="AE83">
        <f>'IDT-1'!D83</f>
        <v>0</v>
      </c>
      <c r="AF83" s="24"/>
      <c r="AG83">
        <f t="shared" si="5"/>
        <v>15.964760000000002</v>
      </c>
      <c r="AI83" s="34">
        <f>PXIL!L83</f>
        <v>0</v>
      </c>
      <c r="AJ83" s="34">
        <f>PXIL!R83</f>
        <v>0</v>
      </c>
      <c r="AK83" s="34">
        <f>RTM_IEX!L83</f>
        <v>5.32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5.78</v>
      </c>
      <c r="AB84" s="75">
        <f>-STOA!R84</f>
        <v>0</v>
      </c>
      <c r="AC84">
        <f t="shared" si="3"/>
        <v>0.151284</v>
      </c>
      <c r="AD84">
        <f t="shared" si="4"/>
        <v>17.858716000000001</v>
      </c>
      <c r="AE84">
        <f>'IDT-1'!D84</f>
        <v>0</v>
      </c>
      <c r="AF84" s="24"/>
      <c r="AG84">
        <f t="shared" si="5"/>
        <v>17.858716000000001</v>
      </c>
      <c r="AI84" s="34">
        <f>PXIL!L84</f>
        <v>0</v>
      </c>
      <c r="AJ84" s="34">
        <f>PXIL!R84</f>
        <v>0</v>
      </c>
      <c r="AK84" s="34">
        <f>RTM_IEX!L84</f>
        <v>7.23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5.78</v>
      </c>
      <c r="AB85" s="75">
        <f>-STOA!R85</f>
        <v>0</v>
      </c>
      <c r="AC85">
        <f t="shared" si="3"/>
        <v>0.15565200000000001</v>
      </c>
      <c r="AD85">
        <f t="shared" si="4"/>
        <v>18.374348000000001</v>
      </c>
      <c r="AE85">
        <f>'IDT-1'!D85</f>
        <v>0</v>
      </c>
      <c r="AF85" s="24"/>
      <c r="AG85">
        <f t="shared" si="5"/>
        <v>18.374348000000001</v>
      </c>
      <c r="AI85" s="34">
        <f>PXIL!L85</f>
        <v>0</v>
      </c>
      <c r="AJ85" s="34">
        <f>PXIL!R85</f>
        <v>0</v>
      </c>
      <c r="AK85" s="34">
        <f>RTM_IEX!L85</f>
        <v>7.75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5.78</v>
      </c>
      <c r="AB86" s="75">
        <f>-STOA!R86</f>
        <v>0</v>
      </c>
      <c r="AC86">
        <f t="shared" si="3"/>
        <v>0.17858400000000002</v>
      </c>
      <c r="AD86">
        <f t="shared" si="4"/>
        <v>21.081416000000001</v>
      </c>
      <c r="AE86">
        <f>'IDT-1'!D86</f>
        <v>0</v>
      </c>
      <c r="AF86" s="24"/>
      <c r="AG86">
        <f t="shared" si="5"/>
        <v>21.081416000000001</v>
      </c>
      <c r="AI86" s="34">
        <f>PXIL!L86</f>
        <v>0</v>
      </c>
      <c r="AJ86" s="34">
        <f>PXIL!R86</f>
        <v>0</v>
      </c>
      <c r="AK86" s="34">
        <f>RTM_IEX!L86</f>
        <v>10.48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5.78</v>
      </c>
      <c r="AB87" s="75">
        <f>-STOA!R87</f>
        <v>0</v>
      </c>
      <c r="AC87">
        <f t="shared" si="3"/>
        <v>0.29542800000000002</v>
      </c>
      <c r="AD87">
        <f t="shared" si="4"/>
        <v>34.874572000000001</v>
      </c>
      <c r="AE87">
        <f>'IDT-1'!D87</f>
        <v>0</v>
      </c>
      <c r="AF87" s="24"/>
      <c r="AG87">
        <f t="shared" si="5"/>
        <v>34.874572000000001</v>
      </c>
      <c r="AI87" s="34">
        <f>PXIL!L87</f>
        <v>0</v>
      </c>
      <c r="AJ87" s="34">
        <f>PXIL!R87</f>
        <v>0</v>
      </c>
      <c r="AK87" s="34">
        <f>RTM_IEX!L87</f>
        <v>24.39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5.78</v>
      </c>
      <c r="AB88" s="75">
        <f>-STOA!R88</f>
        <v>0</v>
      </c>
      <c r="AC88">
        <f t="shared" si="3"/>
        <v>0.28811999999999999</v>
      </c>
      <c r="AD88">
        <f t="shared" si="4"/>
        <v>34.011879999999998</v>
      </c>
      <c r="AE88">
        <f>'IDT-1'!D88</f>
        <v>0</v>
      </c>
      <c r="AF88" s="24"/>
      <c r="AG88">
        <f t="shared" si="5"/>
        <v>34.011879999999998</v>
      </c>
      <c r="AI88" s="34">
        <f>PXIL!L88</f>
        <v>0</v>
      </c>
      <c r="AJ88" s="34">
        <f>PXIL!R88</f>
        <v>0</v>
      </c>
      <c r="AK88" s="34">
        <f>RTM_IEX!L88</f>
        <v>23.52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5.78</v>
      </c>
      <c r="AB89" s="75">
        <f>-STOA!R89</f>
        <v>0</v>
      </c>
      <c r="AC89">
        <f t="shared" si="3"/>
        <v>0.27678000000000003</v>
      </c>
      <c r="AD89">
        <f t="shared" si="4"/>
        <v>32.673220000000001</v>
      </c>
      <c r="AE89">
        <f>'IDT-1'!D89</f>
        <v>0</v>
      </c>
      <c r="AF89" s="24"/>
      <c r="AG89">
        <f t="shared" si="5"/>
        <v>32.673220000000001</v>
      </c>
      <c r="AI89" s="34">
        <f>PXIL!L89</f>
        <v>0</v>
      </c>
      <c r="AJ89" s="34">
        <f>PXIL!R89</f>
        <v>0</v>
      </c>
      <c r="AK89" s="34">
        <f>RTM_IEX!L89</f>
        <v>22.17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5.78</v>
      </c>
      <c r="AB90" s="75">
        <f>-STOA!R90</f>
        <v>0</v>
      </c>
      <c r="AC90">
        <f t="shared" si="3"/>
        <v>0.270312</v>
      </c>
      <c r="AD90">
        <f t="shared" si="4"/>
        <v>31.909687999999999</v>
      </c>
      <c r="AE90">
        <f>'IDT-1'!D90</f>
        <v>0</v>
      </c>
      <c r="AF90" s="24"/>
      <c r="AG90">
        <f t="shared" si="5"/>
        <v>31.909687999999999</v>
      </c>
      <c r="AI90" s="34">
        <f>PXIL!L90</f>
        <v>0</v>
      </c>
      <c r="AJ90" s="34">
        <f>PXIL!R90</f>
        <v>0</v>
      </c>
      <c r="AK90" s="34">
        <f>RTM_IEX!L90</f>
        <v>21.4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5.78</v>
      </c>
      <c r="AB91" s="75">
        <f>-STOA!R91</f>
        <v>0</v>
      </c>
      <c r="AC91">
        <f t="shared" si="3"/>
        <v>0.25250400000000001</v>
      </c>
      <c r="AD91">
        <f t="shared" si="4"/>
        <v>29.807496000000004</v>
      </c>
      <c r="AE91">
        <f>'IDT-1'!D91</f>
        <v>0</v>
      </c>
      <c r="AF91" s="24"/>
      <c r="AG91">
        <f t="shared" si="5"/>
        <v>29.807496000000004</v>
      </c>
      <c r="AI91" s="34">
        <f>PXIL!L91</f>
        <v>0</v>
      </c>
      <c r="AJ91" s="34">
        <f>PXIL!R91</f>
        <v>0</v>
      </c>
      <c r="AK91" s="34">
        <f>RTM_IEX!L91</f>
        <v>19.28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5.78</v>
      </c>
      <c r="AB92" s="75">
        <f>-STOA!R92</f>
        <v>0</v>
      </c>
      <c r="AC92">
        <f t="shared" si="3"/>
        <v>0.236292</v>
      </c>
      <c r="AD92">
        <f t="shared" si="4"/>
        <v>27.893708000000004</v>
      </c>
      <c r="AE92">
        <f>'IDT-1'!D92</f>
        <v>0</v>
      </c>
      <c r="AF92" s="24"/>
      <c r="AG92">
        <f t="shared" si="5"/>
        <v>27.893708000000004</v>
      </c>
      <c r="AI92" s="34">
        <f>PXIL!L92</f>
        <v>0</v>
      </c>
      <c r="AJ92" s="34">
        <f>PXIL!R92</f>
        <v>0</v>
      </c>
      <c r="AK92" s="34">
        <f>RTM_IEX!L92</f>
        <v>17.350000000000001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5.78</v>
      </c>
      <c r="AB93" s="75">
        <f>-STOA!R93</f>
        <v>0</v>
      </c>
      <c r="AC93">
        <f t="shared" si="3"/>
        <v>0.22822799999999999</v>
      </c>
      <c r="AD93">
        <f t="shared" si="4"/>
        <v>26.941772</v>
      </c>
      <c r="AE93">
        <f>'IDT-1'!D93</f>
        <v>0</v>
      </c>
      <c r="AF93" s="24"/>
      <c r="AG93">
        <f t="shared" si="5"/>
        <v>26.941772</v>
      </c>
      <c r="AI93" s="34">
        <f>PXIL!L93</f>
        <v>0</v>
      </c>
      <c r="AJ93" s="34">
        <f>PXIL!R93</f>
        <v>0</v>
      </c>
      <c r="AK93" s="34">
        <f>RTM_IEX!L93</f>
        <v>16.39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5.78</v>
      </c>
      <c r="AB94" s="75">
        <f>-STOA!R94</f>
        <v>0</v>
      </c>
      <c r="AC94">
        <f t="shared" si="3"/>
        <v>0.21042</v>
      </c>
      <c r="AD94">
        <f t="shared" si="4"/>
        <v>24.839580000000002</v>
      </c>
      <c r="AE94">
        <f>'IDT-1'!D94</f>
        <v>0</v>
      </c>
      <c r="AF94" s="24"/>
      <c r="AG94">
        <f t="shared" si="5"/>
        <v>24.839580000000002</v>
      </c>
      <c r="AI94" s="34">
        <f>PXIL!L94</f>
        <v>0</v>
      </c>
      <c r="AJ94" s="34">
        <f>PXIL!R94</f>
        <v>0</v>
      </c>
      <c r="AK94" s="34">
        <f>RTM_IEX!L94</f>
        <v>14.27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5.78</v>
      </c>
      <c r="AB95" s="75">
        <f>-STOA!R95</f>
        <v>0</v>
      </c>
      <c r="AC95">
        <f t="shared" si="3"/>
        <v>0.19983600000000001</v>
      </c>
      <c r="AD95">
        <f t="shared" si="4"/>
        <v>23.590163999999998</v>
      </c>
      <c r="AE95">
        <f>'IDT-1'!D95</f>
        <v>0</v>
      </c>
      <c r="AF95" s="24"/>
      <c r="AG95">
        <f t="shared" si="5"/>
        <v>23.590163999999998</v>
      </c>
      <c r="AI95" s="34">
        <f>PXIL!L95</f>
        <v>0</v>
      </c>
      <c r="AJ95" s="34">
        <f>PXIL!R95</f>
        <v>0</v>
      </c>
      <c r="AK95" s="34">
        <f>RTM_IEX!L95</f>
        <v>13.01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5.78</v>
      </c>
      <c r="AB96" s="75">
        <f>-STOA!R96</f>
        <v>0</v>
      </c>
      <c r="AC96">
        <f t="shared" si="3"/>
        <v>0.19420799999999999</v>
      </c>
      <c r="AD96">
        <f t="shared" si="4"/>
        <v>22.925792000000001</v>
      </c>
      <c r="AE96">
        <f>'IDT-1'!D96</f>
        <v>0</v>
      </c>
      <c r="AF96" s="24"/>
      <c r="AG96">
        <f t="shared" si="5"/>
        <v>22.925792000000001</v>
      </c>
      <c r="AI96" s="34">
        <f>PXIL!L96</f>
        <v>0</v>
      </c>
      <c r="AJ96" s="34">
        <f>PXIL!R96</f>
        <v>0</v>
      </c>
      <c r="AK96" s="34">
        <f>RTM_IEX!L96</f>
        <v>12.34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5.78</v>
      </c>
      <c r="AB97" s="75">
        <f>-STOA!R97</f>
        <v>0</v>
      </c>
      <c r="AC97">
        <f t="shared" si="3"/>
        <v>0.17799599999999999</v>
      </c>
      <c r="AD97">
        <f t="shared" si="4"/>
        <v>21.012004000000001</v>
      </c>
      <c r="AE97">
        <f>'IDT-1'!D97</f>
        <v>0</v>
      </c>
      <c r="AF97" s="24"/>
      <c r="AG97">
        <f t="shared" si="5"/>
        <v>21.012004000000001</v>
      </c>
      <c r="AI97" s="34">
        <f>PXIL!L97</f>
        <v>0</v>
      </c>
      <c r="AJ97" s="34">
        <f>PXIL!R97</f>
        <v>0</v>
      </c>
      <c r="AK97" s="34">
        <f>RTM_IEX!L97</f>
        <v>10.41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5.78</v>
      </c>
      <c r="AB98" s="75">
        <f>-STOA!R98</f>
        <v>0</v>
      </c>
      <c r="AC98">
        <f t="shared" si="3"/>
        <v>0.169932</v>
      </c>
      <c r="AD98">
        <f t="shared" si="4"/>
        <v>20.060068000000001</v>
      </c>
      <c r="AE98">
        <f>'IDT-1'!D98</f>
        <v>0</v>
      </c>
      <c r="AF98" s="24"/>
      <c r="AG98">
        <f t="shared" si="5"/>
        <v>20.060068000000001</v>
      </c>
      <c r="AI98" s="34">
        <f>PXIL!L98</f>
        <v>0</v>
      </c>
      <c r="AJ98" s="34">
        <f>PXIL!R98</f>
        <v>0</v>
      </c>
      <c r="AK98" s="34">
        <f>RTM_IEX!L98</f>
        <v>9.4499999999999993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0.11995883544893442</v>
      </c>
      <c r="J99">
        <f t="shared" si="6"/>
        <v>0</v>
      </c>
      <c r="K99">
        <f t="shared" si="6"/>
        <v>5.5473971422801392E-4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2.5377499999999997E-2</v>
      </c>
      <c r="Z99" s="34">
        <f t="shared" si="6"/>
        <v>0</v>
      </c>
      <c r="AA99" s="75">
        <f t="shared" si="6"/>
        <v>0.17688749999999981</v>
      </c>
      <c r="AB99" s="75">
        <f t="shared" si="6"/>
        <v>0</v>
      </c>
      <c r="AC99">
        <f t="shared" si="6"/>
        <v>5.2862550313705651E-3</v>
      </c>
      <c r="AD99">
        <f t="shared" si="6"/>
        <v>0.62402982013179209</v>
      </c>
      <c r="AE99">
        <f t="shared" ref="AE99:AT99" si="7">SUM(AE3:AE98)/4000</f>
        <v>0</v>
      </c>
      <c r="AG99">
        <f t="shared" si="7"/>
        <v>0.62402982013179209</v>
      </c>
      <c r="AI99">
        <f t="shared" si="7"/>
        <v>0</v>
      </c>
      <c r="AJ99">
        <f t="shared" si="7"/>
        <v>0</v>
      </c>
      <c r="AK99">
        <f t="shared" si="7"/>
        <v>0.29353999999999997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1.29975E-2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45296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3" t="s">
        <v>143</v>
      </c>
      <c r="Q1" s="223" t="s">
        <v>144</v>
      </c>
      <c r="R1" s="227" t="s">
        <v>314</v>
      </c>
      <c r="S1" s="227" t="s">
        <v>452</v>
      </c>
      <c r="T1" s="40" t="s">
        <v>282</v>
      </c>
      <c r="U1" s="224" t="s">
        <v>283</v>
      </c>
      <c r="V1" s="65" t="s">
        <v>295</v>
      </c>
      <c r="W1" s="65" t="s">
        <v>282</v>
      </c>
      <c r="X1" s="215" t="s">
        <v>313</v>
      </c>
      <c r="Y1" s="221" t="s">
        <v>218</v>
      </c>
      <c r="Z1" s="221" t="s">
        <v>219</v>
      </c>
      <c r="AA1" s="225" t="s">
        <v>194</v>
      </c>
      <c r="AB1" s="225" t="s">
        <v>195</v>
      </c>
      <c r="AC1" s="25" t="s">
        <v>185</v>
      </c>
      <c r="AD1" s="215" t="s">
        <v>142</v>
      </c>
      <c r="AG1" s="215" t="s">
        <v>272</v>
      </c>
      <c r="AI1" s="221" t="s">
        <v>352</v>
      </c>
      <c r="AJ1" s="221" t="s">
        <v>353</v>
      </c>
      <c r="AK1" s="221" t="s">
        <v>354</v>
      </c>
      <c r="AL1" s="221" t="s">
        <v>355</v>
      </c>
      <c r="AM1" s="221" t="s">
        <v>356</v>
      </c>
      <c r="AN1" s="221" t="s">
        <v>357</v>
      </c>
      <c r="AO1" s="228" t="s">
        <v>373</v>
      </c>
      <c r="AP1" s="228" t="s">
        <v>374</v>
      </c>
      <c r="AQ1" s="228" t="s">
        <v>375</v>
      </c>
      <c r="AR1" s="228" t="s">
        <v>376</v>
      </c>
      <c r="AS1" s="221" t="s">
        <v>525</v>
      </c>
      <c r="AT1" s="221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3"/>
      <c r="Q2" s="223"/>
      <c r="R2" s="227"/>
      <c r="S2" s="227"/>
      <c r="T2" s="40" t="s">
        <v>294</v>
      </c>
      <c r="U2" s="224"/>
      <c r="V2" s="65" t="s">
        <v>284</v>
      </c>
      <c r="W2" s="65" t="s">
        <v>284</v>
      </c>
      <c r="X2" s="215"/>
      <c r="Y2" s="221"/>
      <c r="Z2" s="221"/>
      <c r="AA2" s="225"/>
      <c r="AB2" s="225"/>
      <c r="AC2" s="25">
        <f>Losses!B3</f>
        <v>8.3999999999999995E-3</v>
      </c>
      <c r="AD2" s="215"/>
      <c r="AE2" t="s">
        <v>270</v>
      </c>
      <c r="AG2" s="215"/>
      <c r="AI2" s="221"/>
      <c r="AJ2" s="221"/>
      <c r="AK2" s="221"/>
      <c r="AL2" s="221"/>
      <c r="AM2" s="221"/>
      <c r="AN2" s="221"/>
      <c r="AO2" s="228"/>
      <c r="AP2" s="228"/>
      <c r="AQ2" s="228"/>
      <c r="AR2" s="228"/>
      <c r="AS2" s="221"/>
      <c r="AT2" s="221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9.64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10.51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0.16925999999999997</v>
      </c>
      <c r="AD3">
        <f>SUM(B3:AB3,AI3:AT3)-AC3</f>
        <v>19.980739999999997</v>
      </c>
      <c r="AE3">
        <v>0</v>
      </c>
      <c r="AF3" s="24"/>
      <c r="AG3">
        <f>SUM(AD3:AF3)</f>
        <v>19.980739999999997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9.64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9.83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0.16354799999999997</v>
      </c>
      <c r="AD4">
        <f t="shared" ref="AD4:AD67" si="1">SUM(B4:AB4,AI4:AT4)-AC4</f>
        <v>19.306452</v>
      </c>
      <c r="AE4">
        <v>0</v>
      </c>
      <c r="AF4" s="24"/>
      <c r="AG4">
        <f t="shared" ref="AG4:AG67" si="2">SUM(AD4:AF4)</f>
        <v>19.306452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9.64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10.8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0.17169599999999999</v>
      </c>
      <c r="AD5">
        <f t="shared" si="1"/>
        <v>20.268304000000001</v>
      </c>
      <c r="AE5">
        <v>0</v>
      </c>
      <c r="AF5" s="24"/>
      <c r="AG5">
        <f t="shared" si="2"/>
        <v>20.268304000000001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9.64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9.4499999999999993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0.160356</v>
      </c>
      <c r="AD6">
        <f t="shared" si="1"/>
        <v>18.929644</v>
      </c>
      <c r="AE6">
        <v>0</v>
      </c>
      <c r="AF6" s="24"/>
      <c r="AG6">
        <f t="shared" si="2"/>
        <v>18.929644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9.64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9.35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0.15951600000000002</v>
      </c>
      <c r="AD7">
        <f t="shared" si="1"/>
        <v>18.830484000000002</v>
      </c>
      <c r="AE7">
        <v>0</v>
      </c>
      <c r="AF7" s="24"/>
      <c r="AG7">
        <f t="shared" si="2"/>
        <v>18.830484000000002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9.64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7.04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0.14011199999999999</v>
      </c>
      <c r="AD8">
        <f t="shared" si="1"/>
        <v>16.539888000000001</v>
      </c>
      <c r="AE8">
        <v>0</v>
      </c>
      <c r="AF8" s="24"/>
      <c r="AG8">
        <f t="shared" si="2"/>
        <v>16.539888000000001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9.64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7.52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0.14414399999999999</v>
      </c>
      <c r="AD9">
        <f t="shared" si="1"/>
        <v>17.015855999999999</v>
      </c>
      <c r="AE9">
        <v>0</v>
      </c>
      <c r="AF9" s="24"/>
      <c r="AG9">
        <f t="shared" si="2"/>
        <v>17.015855999999999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9.64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5.78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0.129528</v>
      </c>
      <c r="AD10">
        <f t="shared" si="1"/>
        <v>15.290472000000001</v>
      </c>
      <c r="AE10">
        <v>0</v>
      </c>
      <c r="AF10" s="24"/>
      <c r="AG10">
        <f t="shared" si="2"/>
        <v>15.290472000000001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9.64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3.76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0.11255999999999999</v>
      </c>
      <c r="AD11">
        <f t="shared" si="1"/>
        <v>13.28744</v>
      </c>
      <c r="AE11">
        <v>0</v>
      </c>
      <c r="AF11" s="24"/>
      <c r="AG11">
        <f t="shared" si="2"/>
        <v>13.28744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9.64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4.53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0.11902800000000001</v>
      </c>
      <c r="AD12">
        <f t="shared" si="1"/>
        <v>14.050972000000002</v>
      </c>
      <c r="AE12">
        <v>0</v>
      </c>
      <c r="AF12" s="24"/>
      <c r="AG12">
        <f t="shared" si="2"/>
        <v>14.050972000000002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9.64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3.47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0.110124</v>
      </c>
      <c r="AD13">
        <f t="shared" si="1"/>
        <v>12.999876</v>
      </c>
      <c r="AE13">
        <v>0</v>
      </c>
      <c r="AF13" s="24"/>
      <c r="AG13">
        <f t="shared" si="2"/>
        <v>12.999876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9.64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5.21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0.12474</v>
      </c>
      <c r="AD14">
        <f t="shared" si="1"/>
        <v>14.725260000000002</v>
      </c>
      <c r="AE14">
        <v>0</v>
      </c>
      <c r="AF14" s="24"/>
      <c r="AG14">
        <f t="shared" si="2"/>
        <v>14.725260000000002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9.64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6.36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0.13439999999999999</v>
      </c>
      <c r="AD15">
        <f t="shared" si="1"/>
        <v>15.865600000000001</v>
      </c>
      <c r="AE15">
        <v>0</v>
      </c>
      <c r="AF15" s="24"/>
      <c r="AG15">
        <f t="shared" si="2"/>
        <v>15.865600000000001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9.64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7.62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0.144984</v>
      </c>
      <c r="AD16">
        <f t="shared" si="1"/>
        <v>17.115016000000001</v>
      </c>
      <c r="AE16">
        <v>0</v>
      </c>
      <c r="AF16" s="24"/>
      <c r="AG16">
        <f t="shared" si="2"/>
        <v>17.115016000000001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9.64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9.74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0.16279200000000002</v>
      </c>
      <c r="AD17">
        <f t="shared" si="1"/>
        <v>19.217208000000003</v>
      </c>
      <c r="AE17">
        <v>0</v>
      </c>
      <c r="AF17" s="24"/>
      <c r="AG17">
        <f t="shared" si="2"/>
        <v>19.217208000000003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9.64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10.029999999999999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0.16522800000000001</v>
      </c>
      <c r="AD18">
        <f t="shared" si="1"/>
        <v>19.504772000000003</v>
      </c>
      <c r="AE18">
        <v>0</v>
      </c>
      <c r="AF18" s="24"/>
      <c r="AG18">
        <f t="shared" si="2"/>
        <v>19.504772000000003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9.64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10.89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0.17245199999999999</v>
      </c>
      <c r="AD19">
        <f t="shared" si="1"/>
        <v>20.357548000000001</v>
      </c>
      <c r="AE19">
        <v>0</v>
      </c>
      <c r="AF19" s="24"/>
      <c r="AG19">
        <f t="shared" si="2"/>
        <v>20.357548000000001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9.64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10.7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0.17085599999999998</v>
      </c>
      <c r="AD20">
        <f t="shared" si="1"/>
        <v>20.169143999999999</v>
      </c>
      <c r="AE20">
        <v>0</v>
      </c>
      <c r="AF20" s="24"/>
      <c r="AG20">
        <f t="shared" si="2"/>
        <v>20.169143999999999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9.64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10.6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0.170016</v>
      </c>
      <c r="AD21">
        <f t="shared" si="1"/>
        <v>20.069984000000002</v>
      </c>
      <c r="AE21">
        <v>0</v>
      </c>
      <c r="AF21" s="24"/>
      <c r="AG21">
        <f t="shared" si="2"/>
        <v>20.069984000000002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9.64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10.31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0.16758000000000001</v>
      </c>
      <c r="AD22">
        <f t="shared" si="1"/>
        <v>19.782420000000002</v>
      </c>
      <c r="AE22">
        <v>0</v>
      </c>
      <c r="AF22" s="24"/>
      <c r="AG22">
        <f t="shared" si="2"/>
        <v>19.782420000000002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9.64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10.029999999999999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0.16522800000000001</v>
      </c>
      <c r="AD23">
        <f t="shared" si="1"/>
        <v>19.504772000000003</v>
      </c>
      <c r="AE23">
        <v>0</v>
      </c>
      <c r="AF23" s="24"/>
      <c r="AG23">
        <f t="shared" si="2"/>
        <v>19.504772000000003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9.64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3.66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0.166908</v>
      </c>
      <c r="AD24">
        <f t="shared" si="1"/>
        <v>19.703092000000002</v>
      </c>
      <c r="AE24">
        <v>0</v>
      </c>
      <c r="AF24" s="24"/>
      <c r="AG24">
        <f t="shared" si="2"/>
        <v>19.703092000000002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6.57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9.64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4.34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0.16883999999999999</v>
      </c>
      <c r="AD25">
        <f t="shared" si="1"/>
        <v>19.931160000000002</v>
      </c>
      <c r="AE25">
        <v>0</v>
      </c>
      <c r="AF25" s="24"/>
      <c r="AG25">
        <f t="shared" si="2"/>
        <v>19.931160000000002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6.12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9.64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3.37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0.14926800000000001</v>
      </c>
      <c r="AD26">
        <f t="shared" si="1"/>
        <v>17.620732000000004</v>
      </c>
      <c r="AE26">
        <v>0</v>
      </c>
      <c r="AF26" s="24"/>
      <c r="AG26">
        <f t="shared" si="2"/>
        <v>17.620732000000004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4.76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9.64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2.02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0.14708399999999999</v>
      </c>
      <c r="AD27">
        <f t="shared" si="1"/>
        <v>17.362915999999998</v>
      </c>
      <c r="AE27">
        <v>0</v>
      </c>
      <c r="AF27" s="24"/>
      <c r="AG27">
        <f t="shared" si="2"/>
        <v>17.362915999999998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5.85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9.64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2.99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0.15926400000000002</v>
      </c>
      <c r="AD28">
        <f t="shared" si="1"/>
        <v>18.800736000000001</v>
      </c>
      <c r="AE28">
        <v>0</v>
      </c>
      <c r="AF28" s="24"/>
      <c r="AG28">
        <f t="shared" si="2"/>
        <v>18.800736000000001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6.33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9.64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3.57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0.16489200000000001</v>
      </c>
      <c r="AD29">
        <f t="shared" si="1"/>
        <v>19.465108000000004</v>
      </c>
      <c r="AE29">
        <v>0</v>
      </c>
      <c r="AF29" s="24"/>
      <c r="AG29">
        <f t="shared" si="2"/>
        <v>19.465108000000004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6.42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9.64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3.28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0.154392</v>
      </c>
      <c r="AD30">
        <f t="shared" si="1"/>
        <v>18.225607999999998</v>
      </c>
      <c r="AE30">
        <v>0</v>
      </c>
      <c r="AF30" s="24"/>
      <c r="AG30">
        <f t="shared" si="2"/>
        <v>18.225607999999998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5.46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9.64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6.65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0.14825999999999998</v>
      </c>
      <c r="AD31">
        <f t="shared" si="1"/>
        <v>17.501739999999998</v>
      </c>
      <c r="AE31">
        <v>0</v>
      </c>
      <c r="AF31" s="24"/>
      <c r="AG31">
        <f t="shared" si="2"/>
        <v>17.501739999999998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1.36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9.64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4.75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0.14918399999999998</v>
      </c>
      <c r="AD32">
        <f t="shared" si="1"/>
        <v>17.610816</v>
      </c>
      <c r="AE32">
        <v>0</v>
      </c>
      <c r="AF32" s="24"/>
      <c r="AG32">
        <f t="shared" si="2"/>
        <v>17.610816</v>
      </c>
      <c r="AI32" s="34">
        <f>PXIL!M32</f>
        <v>0</v>
      </c>
      <c r="AJ32" s="34">
        <f>PXIL!S32</f>
        <v>0</v>
      </c>
      <c r="AK32" s="34">
        <f>RTM_IEX!M32</f>
        <v>3.37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9.64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2.4700000000000002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0.13566</v>
      </c>
      <c r="AD33">
        <f t="shared" si="1"/>
        <v>16.014340000000001</v>
      </c>
      <c r="AE33">
        <v>0</v>
      </c>
      <c r="AF33" s="24"/>
      <c r="AG33">
        <f t="shared" si="2"/>
        <v>16.014340000000001</v>
      </c>
      <c r="AI33" s="34">
        <f>PXIL!M33</f>
        <v>0</v>
      </c>
      <c r="AJ33" s="34">
        <f>PXIL!S33</f>
        <v>0</v>
      </c>
      <c r="AK33" s="34">
        <f>RTM_IEX!M33</f>
        <v>4.04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9.64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0.12011999999999999</v>
      </c>
      <c r="AD34">
        <f t="shared" si="1"/>
        <v>14.179880000000001</v>
      </c>
      <c r="AE34">
        <v>0</v>
      </c>
      <c r="AF34" s="24"/>
      <c r="AG34">
        <f t="shared" si="2"/>
        <v>14.179880000000001</v>
      </c>
      <c r="AI34" s="34">
        <f>PXIL!M34</f>
        <v>0</v>
      </c>
      <c r="AJ34" s="34">
        <f>PXIL!S34</f>
        <v>0</v>
      </c>
      <c r="AK34" s="34">
        <f>RTM_IEX!M34</f>
        <v>3.67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9.64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1.33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0.10735199999999999</v>
      </c>
      <c r="AD35">
        <f t="shared" si="1"/>
        <v>12.672648000000001</v>
      </c>
      <c r="AE35">
        <v>0</v>
      </c>
      <c r="AF35" s="24"/>
      <c r="AG35">
        <f t="shared" si="2"/>
        <v>12.672648000000001</v>
      </c>
      <c r="AI35" s="34">
        <f>PXIL!M35</f>
        <v>0</v>
      </c>
      <c r="AJ35" s="34">
        <f>PXIL!S35</f>
        <v>0</v>
      </c>
      <c r="AK35" s="34">
        <f>RTM_IEX!M35</f>
        <v>1.81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9.64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0.32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9.6852000000000008E-2</v>
      </c>
      <c r="AD36">
        <f t="shared" si="1"/>
        <v>11.433148000000001</v>
      </c>
      <c r="AE36">
        <v>0</v>
      </c>
      <c r="AF36" s="24"/>
      <c r="AG36">
        <f t="shared" si="2"/>
        <v>11.433148000000001</v>
      </c>
      <c r="AI36" s="34">
        <f>PXIL!M36</f>
        <v>0</v>
      </c>
      <c r="AJ36" s="34">
        <f>PXIL!S36</f>
        <v>0</v>
      </c>
      <c r="AK36" s="34">
        <f>RTM_IEX!M36</f>
        <v>1.57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9.64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9.3156000000000003E-2</v>
      </c>
      <c r="AD37">
        <f t="shared" si="1"/>
        <v>10.996843999999999</v>
      </c>
      <c r="AE37">
        <v>0</v>
      </c>
      <c r="AF37" s="24"/>
      <c r="AG37">
        <f t="shared" si="2"/>
        <v>10.996843999999999</v>
      </c>
      <c r="AI37" s="34">
        <f>PXIL!M37</f>
        <v>0</v>
      </c>
      <c r="AJ37" s="34">
        <f>PXIL!S37</f>
        <v>0</v>
      </c>
      <c r="AK37" s="34">
        <f>RTM_IEX!M37</f>
        <v>1.45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9.64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0.55000000000000004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9.6516000000000005E-2</v>
      </c>
      <c r="AD38">
        <f t="shared" si="1"/>
        <v>11.393484000000003</v>
      </c>
      <c r="AE38">
        <v>0</v>
      </c>
      <c r="AF38" s="24"/>
      <c r="AG38">
        <f t="shared" si="2"/>
        <v>11.393484000000003</v>
      </c>
      <c r="AI38" s="34">
        <f>PXIL!M38</f>
        <v>0</v>
      </c>
      <c r="AJ38" s="34">
        <f>PXIL!S38</f>
        <v>0</v>
      </c>
      <c r="AK38" s="34">
        <f>RTM_IEX!M38</f>
        <v>1.3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9.64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0.22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9.4248000000000012E-2</v>
      </c>
      <c r="AD39">
        <f t="shared" si="1"/>
        <v>11.125752</v>
      </c>
      <c r="AE39">
        <v>0</v>
      </c>
      <c r="AF39" s="24"/>
      <c r="AG39">
        <f t="shared" si="2"/>
        <v>11.125752</v>
      </c>
      <c r="AI39" s="34">
        <f>PXIL!M39</f>
        <v>0</v>
      </c>
      <c r="AJ39" s="34">
        <f>PXIL!S39</f>
        <v>0</v>
      </c>
      <c r="AK39" s="34">
        <f>RTM_IEX!M39</f>
        <v>1.36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9.64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0.89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9.8280000000000006E-2</v>
      </c>
      <c r="AD40">
        <f t="shared" si="1"/>
        <v>11.60172</v>
      </c>
      <c r="AE40">
        <v>0</v>
      </c>
      <c r="AF40" s="24"/>
      <c r="AG40">
        <f t="shared" si="2"/>
        <v>11.60172</v>
      </c>
      <c r="AI40" s="34">
        <f>PXIL!M40</f>
        <v>0</v>
      </c>
      <c r="AJ40" s="34">
        <f>PXIL!S40</f>
        <v>0</v>
      </c>
      <c r="AK40" s="34">
        <f>RTM_IEX!M40</f>
        <v>1.17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9.64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0.84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9.9707999999999991E-2</v>
      </c>
      <c r="AD41">
        <f t="shared" si="1"/>
        <v>11.770292000000001</v>
      </c>
      <c r="AE41">
        <v>0</v>
      </c>
      <c r="AF41" s="24"/>
      <c r="AG41">
        <f t="shared" si="2"/>
        <v>11.770292000000001</v>
      </c>
      <c r="AI41" s="34">
        <f>PXIL!M41</f>
        <v>0</v>
      </c>
      <c r="AJ41" s="34">
        <f>PXIL!S41</f>
        <v>0</v>
      </c>
      <c r="AK41" s="34">
        <f>RTM_IEX!M41</f>
        <v>1.39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9.64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1.34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0.100884</v>
      </c>
      <c r="AD42">
        <f t="shared" si="1"/>
        <v>11.909115999999999</v>
      </c>
      <c r="AE42">
        <v>0</v>
      </c>
      <c r="AF42" s="24"/>
      <c r="AG42">
        <f t="shared" si="2"/>
        <v>11.909115999999999</v>
      </c>
      <c r="AI42" s="34">
        <f>PXIL!M42</f>
        <v>0</v>
      </c>
      <c r="AJ42" s="34">
        <f>PXIL!S42</f>
        <v>0</v>
      </c>
      <c r="AK42" s="34">
        <f>RTM_IEX!M42</f>
        <v>1.03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9.64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2.38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0.10919999999999999</v>
      </c>
      <c r="AD43">
        <f t="shared" si="1"/>
        <v>12.8908</v>
      </c>
      <c r="AE43">
        <v>0</v>
      </c>
      <c r="AF43" s="24"/>
      <c r="AG43">
        <f t="shared" si="2"/>
        <v>12.8908</v>
      </c>
      <c r="AI43" s="34">
        <f>PXIL!M43</f>
        <v>0</v>
      </c>
      <c r="AJ43" s="34">
        <f>PXIL!S43</f>
        <v>0</v>
      </c>
      <c r="AK43" s="34">
        <f>RTM_IEX!M43</f>
        <v>0.98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9.64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2.17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0.107352</v>
      </c>
      <c r="AD44">
        <f t="shared" si="1"/>
        <v>12.672648000000001</v>
      </c>
      <c r="AE44">
        <v>0</v>
      </c>
      <c r="AF44" s="24"/>
      <c r="AG44">
        <f t="shared" si="2"/>
        <v>12.672648000000001</v>
      </c>
      <c r="AI44" s="34">
        <f>PXIL!M44</f>
        <v>0</v>
      </c>
      <c r="AJ44" s="34">
        <f>PXIL!S44</f>
        <v>0</v>
      </c>
      <c r="AK44" s="34">
        <f>RTM_IEX!M44</f>
        <v>0.97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9.64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8.27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0.15607199999999999</v>
      </c>
      <c r="AD45">
        <f t="shared" si="1"/>
        <v>18.423928000000004</v>
      </c>
      <c r="AE45">
        <v>0</v>
      </c>
      <c r="AF45" s="24"/>
      <c r="AG45">
        <f t="shared" si="2"/>
        <v>18.423928000000004</v>
      </c>
      <c r="AI45" s="34">
        <f>PXIL!M45</f>
        <v>0</v>
      </c>
      <c r="AJ45" s="34">
        <f>PXIL!S45</f>
        <v>0</v>
      </c>
      <c r="AK45" s="34">
        <f>RTM_IEX!M45</f>
        <v>0.67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9.64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7.74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0.14884800000000001</v>
      </c>
      <c r="AD46">
        <f t="shared" si="1"/>
        <v>17.571152000000001</v>
      </c>
      <c r="AE46">
        <v>0</v>
      </c>
      <c r="AF46" s="24"/>
      <c r="AG46">
        <f t="shared" si="2"/>
        <v>17.571152000000001</v>
      </c>
      <c r="AI46" s="34">
        <f>PXIL!M46</f>
        <v>0</v>
      </c>
      <c r="AJ46" s="34">
        <f>PXIL!S46</f>
        <v>0</v>
      </c>
      <c r="AK46" s="34">
        <f>RTM_IEX!M46</f>
        <v>0.34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9.64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6.75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0.14313599999999999</v>
      </c>
      <c r="AD47">
        <f t="shared" si="1"/>
        <v>16.896864000000001</v>
      </c>
      <c r="AE47">
        <v>0</v>
      </c>
      <c r="AF47" s="24"/>
      <c r="AG47">
        <f t="shared" si="2"/>
        <v>16.896864000000001</v>
      </c>
      <c r="AI47" s="34">
        <f>PXIL!M47</f>
        <v>0</v>
      </c>
      <c r="AJ47" s="34">
        <f>PXIL!S47</f>
        <v>0</v>
      </c>
      <c r="AK47" s="34">
        <f>RTM_IEX!M47</f>
        <v>0.65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9.64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10.220000000000001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0.16682399999999997</v>
      </c>
      <c r="AD48">
        <f t="shared" si="1"/>
        <v>19.693176000000001</v>
      </c>
      <c r="AE48">
        <v>0</v>
      </c>
      <c r="AF48" s="24"/>
      <c r="AG48">
        <f t="shared" si="2"/>
        <v>19.693176000000001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9.64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8.77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0.154644</v>
      </c>
      <c r="AD49">
        <f t="shared" si="1"/>
        <v>18.255355999999999</v>
      </c>
      <c r="AE49">
        <v>0</v>
      </c>
      <c r="AF49" s="24"/>
      <c r="AG49">
        <f t="shared" si="2"/>
        <v>18.255355999999999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9.64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8.9700000000000006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0.15632399999999999</v>
      </c>
      <c r="AD50">
        <f t="shared" si="1"/>
        <v>18.453675999999998</v>
      </c>
      <c r="AE50">
        <v>0</v>
      </c>
      <c r="AF50" s="24"/>
      <c r="AG50">
        <f t="shared" si="2"/>
        <v>18.453675999999998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9.64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10.029999999999999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0.16522800000000001</v>
      </c>
      <c r="AD51">
        <f t="shared" si="1"/>
        <v>19.504772000000003</v>
      </c>
      <c r="AE51">
        <v>0</v>
      </c>
      <c r="AF51" s="24"/>
      <c r="AG51">
        <f t="shared" si="2"/>
        <v>19.504772000000003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9.64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9.5399999999999991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0.16111199999999998</v>
      </c>
      <c r="AD52">
        <f t="shared" si="1"/>
        <v>19.018888</v>
      </c>
      <c r="AE52">
        <v>0</v>
      </c>
      <c r="AF52" s="24"/>
      <c r="AG52">
        <f t="shared" si="2"/>
        <v>19.018888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9.64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10.220000000000001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0.16682399999999997</v>
      </c>
      <c r="AD53">
        <f t="shared" si="1"/>
        <v>19.693176000000001</v>
      </c>
      <c r="AE53">
        <v>0</v>
      </c>
      <c r="AF53" s="24"/>
      <c r="AG53">
        <f t="shared" si="2"/>
        <v>19.693176000000001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9.64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8.19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0.14977199999999999</v>
      </c>
      <c r="AD54">
        <f t="shared" si="1"/>
        <v>17.680228</v>
      </c>
      <c r="AE54">
        <v>0</v>
      </c>
      <c r="AF54" s="24"/>
      <c r="AG54">
        <f t="shared" si="2"/>
        <v>17.680228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9.64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10.8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0.17169599999999999</v>
      </c>
      <c r="AD55">
        <f t="shared" si="1"/>
        <v>20.268304000000001</v>
      </c>
      <c r="AE55">
        <v>0</v>
      </c>
      <c r="AF55" s="24"/>
      <c r="AG55">
        <f t="shared" si="2"/>
        <v>20.268304000000001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9.64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9.74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0.16279200000000002</v>
      </c>
      <c r="AD56">
        <f t="shared" si="1"/>
        <v>19.217208000000003</v>
      </c>
      <c r="AE56">
        <v>0</v>
      </c>
      <c r="AF56" s="24"/>
      <c r="AG56">
        <f t="shared" si="2"/>
        <v>19.217208000000003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9.64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10.8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0.17169599999999999</v>
      </c>
      <c r="AD57">
        <f t="shared" si="1"/>
        <v>20.268304000000001</v>
      </c>
      <c r="AE57">
        <v>0</v>
      </c>
      <c r="AF57" s="24"/>
      <c r="AG57">
        <f t="shared" si="2"/>
        <v>20.268304000000001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9.64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10.41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0.16841999999999999</v>
      </c>
      <c r="AD58">
        <f t="shared" si="1"/>
        <v>19.88158</v>
      </c>
      <c r="AE58">
        <v>0</v>
      </c>
      <c r="AF58" s="24"/>
      <c r="AG58">
        <f t="shared" si="2"/>
        <v>19.88158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9.64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11.76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0.17975999999999998</v>
      </c>
      <c r="AD59">
        <f t="shared" si="1"/>
        <v>21.220239999999997</v>
      </c>
      <c r="AE59">
        <v>0</v>
      </c>
      <c r="AF59" s="24"/>
      <c r="AG59">
        <f t="shared" si="2"/>
        <v>21.220239999999997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9.64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10.89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0.17245199999999999</v>
      </c>
      <c r="AD60">
        <f t="shared" si="1"/>
        <v>20.357548000000001</v>
      </c>
      <c r="AE60">
        <v>0</v>
      </c>
      <c r="AF60" s="24"/>
      <c r="AG60">
        <f t="shared" si="2"/>
        <v>20.357548000000001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9.64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13.59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0.195132</v>
      </c>
      <c r="AD61">
        <f t="shared" si="1"/>
        <v>23.034867999999999</v>
      </c>
      <c r="AE61">
        <v>0</v>
      </c>
      <c r="AF61" s="24"/>
      <c r="AG61">
        <f t="shared" si="2"/>
        <v>23.034867999999999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9.64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14.36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0.2016</v>
      </c>
      <c r="AD62">
        <f t="shared" si="1"/>
        <v>23.798400000000001</v>
      </c>
      <c r="AE62">
        <v>0</v>
      </c>
      <c r="AF62" s="24"/>
      <c r="AG62">
        <f t="shared" si="2"/>
        <v>23.798400000000001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9.64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13.01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0.19025999999999998</v>
      </c>
      <c r="AD63">
        <f t="shared" si="1"/>
        <v>22.45974</v>
      </c>
      <c r="AE63">
        <v>0</v>
      </c>
      <c r="AF63" s="24"/>
      <c r="AG63">
        <f t="shared" si="2"/>
        <v>22.45974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9.64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10.119999999999999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0.16598399999999996</v>
      </c>
      <c r="AD64">
        <f t="shared" si="1"/>
        <v>19.594015999999996</v>
      </c>
      <c r="AE64">
        <v>0</v>
      </c>
      <c r="AF64" s="24"/>
      <c r="AG64">
        <f t="shared" si="2"/>
        <v>19.594015999999996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9.64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14.36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0.2016</v>
      </c>
      <c r="AD65">
        <f t="shared" si="1"/>
        <v>23.798400000000001</v>
      </c>
      <c r="AE65">
        <v>0</v>
      </c>
      <c r="AF65" s="24"/>
      <c r="AG65">
        <f t="shared" si="2"/>
        <v>23.798400000000001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9.64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1.35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0.18547199999999997</v>
      </c>
      <c r="AD66">
        <f t="shared" si="1"/>
        <v>21.894527999999998</v>
      </c>
      <c r="AE66">
        <v>0</v>
      </c>
      <c r="AF66" s="24"/>
      <c r="AG66">
        <f t="shared" si="2"/>
        <v>21.894527999999998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11.09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9.64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4.1500000000000004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0.20151599999999997</v>
      </c>
      <c r="AD67">
        <f t="shared" si="1"/>
        <v>23.788484</v>
      </c>
      <c r="AE67">
        <v>0</v>
      </c>
      <c r="AF67" s="24"/>
      <c r="AG67">
        <f t="shared" si="2"/>
        <v>23.788484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10.199999999999999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9.64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3.86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0.20151599999999997</v>
      </c>
      <c r="AD68">
        <f t="shared" ref="AD68:AD98" si="4">SUM(B68:AB68,AI68:AT68)-AC68</f>
        <v>23.788484</v>
      </c>
      <c r="AE68">
        <v>0</v>
      </c>
      <c r="AF68" s="24"/>
      <c r="AG68">
        <f t="shared" ref="AG68:AG98" si="5">SUM(AD68:AF68)</f>
        <v>23.788484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10.49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9.64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4.4000000000000004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0.17194799999999999</v>
      </c>
      <c r="AD69">
        <f t="shared" si="4"/>
        <v>20.298052000000002</v>
      </c>
      <c r="AE69">
        <v>0</v>
      </c>
      <c r="AF69" s="24"/>
      <c r="AG69">
        <f t="shared" si="5"/>
        <v>20.298052000000002</v>
      </c>
      <c r="AI69" s="34">
        <f>PXIL!M69</f>
        <v>0</v>
      </c>
      <c r="AJ69" s="34">
        <f>PXIL!S69</f>
        <v>0</v>
      </c>
      <c r="AK69" s="34">
        <f>RTM_IEX!M69</f>
        <v>2.52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3.91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9.64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3.19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0.153972</v>
      </c>
      <c r="AD70">
        <f t="shared" si="4"/>
        <v>18.176027999999999</v>
      </c>
      <c r="AE70">
        <v>0</v>
      </c>
      <c r="AF70" s="24"/>
      <c r="AG70">
        <f t="shared" si="5"/>
        <v>18.176027999999999</v>
      </c>
      <c r="AI70" s="34">
        <f>PXIL!M70</f>
        <v>0</v>
      </c>
      <c r="AJ70" s="34">
        <f>PXIL!S70</f>
        <v>0</v>
      </c>
      <c r="AK70" s="34">
        <f>RTM_IEX!M70</f>
        <v>2.69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2.81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9.64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2.19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0.12751199999999999</v>
      </c>
      <c r="AD71">
        <f t="shared" si="4"/>
        <v>15.052488</v>
      </c>
      <c r="AE71">
        <v>0</v>
      </c>
      <c r="AF71" s="24"/>
      <c r="AG71">
        <f t="shared" si="5"/>
        <v>15.052488</v>
      </c>
      <c r="AI71" s="34">
        <f>PXIL!M71</f>
        <v>0</v>
      </c>
      <c r="AJ71" s="34">
        <f>PXIL!S71</f>
        <v>0</v>
      </c>
      <c r="AK71" s="34">
        <f>RTM_IEX!M71</f>
        <v>2.14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1.21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9.64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2.21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0.129528</v>
      </c>
      <c r="AD72">
        <f t="shared" si="4"/>
        <v>15.290472000000001</v>
      </c>
      <c r="AE72">
        <v>0</v>
      </c>
      <c r="AF72" s="24"/>
      <c r="AG72">
        <f t="shared" si="5"/>
        <v>15.290472000000001</v>
      </c>
      <c r="AI72" s="34">
        <f>PXIL!M72</f>
        <v>0</v>
      </c>
      <c r="AJ72" s="34">
        <f>PXIL!S72</f>
        <v>0</v>
      </c>
      <c r="AK72" s="34">
        <f>RTM_IEX!M72</f>
        <v>2.42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1.1499999999999999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9.64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2.58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0.12667200000000001</v>
      </c>
      <c r="AD73">
        <f t="shared" si="4"/>
        <v>14.953328000000003</v>
      </c>
      <c r="AE73">
        <v>0</v>
      </c>
      <c r="AF73" s="24"/>
      <c r="AG73">
        <f t="shared" si="5"/>
        <v>14.953328000000003</v>
      </c>
      <c r="AI73" s="34">
        <f>PXIL!M73</f>
        <v>0</v>
      </c>
      <c r="AJ73" s="34">
        <f>PXIL!S73</f>
        <v>0</v>
      </c>
      <c r="AK73" s="34">
        <f>RTM_IEX!M73</f>
        <v>1.89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0.97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9.64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2.5499999999999998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0.126168</v>
      </c>
      <c r="AD74">
        <f t="shared" si="4"/>
        <v>14.893832000000002</v>
      </c>
      <c r="AE74">
        <v>0</v>
      </c>
      <c r="AF74" s="24"/>
      <c r="AG74">
        <f t="shared" si="5"/>
        <v>14.893832000000002</v>
      </c>
      <c r="AI74" s="34">
        <f>PXIL!M74</f>
        <v>0</v>
      </c>
      <c r="AJ74" s="34">
        <f>PXIL!S74</f>
        <v>0</v>
      </c>
      <c r="AK74" s="34">
        <f>RTM_IEX!M74</f>
        <v>1.96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0.87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9.64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3.03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0.132048</v>
      </c>
      <c r="AD75">
        <f t="shared" si="4"/>
        <v>15.587952</v>
      </c>
      <c r="AE75">
        <v>0</v>
      </c>
      <c r="AF75" s="24"/>
      <c r="AG75">
        <f t="shared" si="5"/>
        <v>15.587952</v>
      </c>
      <c r="AI75" s="34">
        <f>PXIL!M75</f>
        <v>0</v>
      </c>
      <c r="AJ75" s="34">
        <f>PXIL!S75</f>
        <v>0</v>
      </c>
      <c r="AK75" s="34">
        <f>RTM_IEX!M75</f>
        <v>2.21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0.84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9.64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3.22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0.13431599999999999</v>
      </c>
      <c r="AD76">
        <f t="shared" si="4"/>
        <v>15.855684</v>
      </c>
      <c r="AE76">
        <v>0</v>
      </c>
      <c r="AF76" s="24"/>
      <c r="AG76">
        <f t="shared" si="5"/>
        <v>15.855684</v>
      </c>
      <c r="AI76" s="34">
        <f>PXIL!M76</f>
        <v>0</v>
      </c>
      <c r="AJ76" s="34">
        <f>PXIL!S76</f>
        <v>0</v>
      </c>
      <c r="AK76" s="34">
        <f>RTM_IEX!M76</f>
        <v>2.2599999999999998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0.87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9.64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3.54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0.137928</v>
      </c>
      <c r="AD77">
        <f t="shared" si="4"/>
        <v>16.282072000000003</v>
      </c>
      <c r="AE77">
        <v>0</v>
      </c>
      <c r="AF77" s="24"/>
      <c r="AG77">
        <f t="shared" si="5"/>
        <v>16.282072000000003</v>
      </c>
      <c r="AI77" s="34">
        <f>PXIL!M77</f>
        <v>0</v>
      </c>
      <c r="AJ77" s="34">
        <f>PXIL!S77</f>
        <v>0</v>
      </c>
      <c r="AK77" s="34">
        <f>RTM_IEX!M77</f>
        <v>2.39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0.85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9.64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4.37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0.14406000000000002</v>
      </c>
      <c r="AD78">
        <f t="shared" si="4"/>
        <v>17.005940000000002</v>
      </c>
      <c r="AE78">
        <v>0</v>
      </c>
      <c r="AF78" s="24"/>
      <c r="AG78">
        <f t="shared" si="5"/>
        <v>17.005940000000002</v>
      </c>
      <c r="AI78" s="34">
        <f>PXIL!M78</f>
        <v>0</v>
      </c>
      <c r="AJ78" s="34">
        <f>PXIL!S78</f>
        <v>0</v>
      </c>
      <c r="AK78" s="34">
        <f>RTM_IEX!M78</f>
        <v>2.2999999999999998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0.84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9.64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6.87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0.15582000000000001</v>
      </c>
      <c r="AD79">
        <f t="shared" si="4"/>
        <v>18.394180000000002</v>
      </c>
      <c r="AE79">
        <v>0</v>
      </c>
      <c r="AF79" s="24"/>
      <c r="AG79">
        <f t="shared" si="5"/>
        <v>18.394180000000002</v>
      </c>
      <c r="AI79" s="34">
        <f>PXIL!M79</f>
        <v>0</v>
      </c>
      <c r="AJ79" s="34">
        <f>PXIL!S79</f>
        <v>0</v>
      </c>
      <c r="AK79" s="34">
        <f>RTM_IEX!M79</f>
        <v>2.04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9.64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8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0.163212</v>
      </c>
      <c r="AD80">
        <f t="shared" si="4"/>
        <v>19.266787999999998</v>
      </c>
      <c r="AE80">
        <v>0</v>
      </c>
      <c r="AF80" s="24"/>
      <c r="AG80">
        <f t="shared" si="5"/>
        <v>19.266787999999998</v>
      </c>
      <c r="AI80" s="34">
        <f>PXIL!M80</f>
        <v>0</v>
      </c>
      <c r="AJ80" s="34">
        <f>PXIL!S80</f>
        <v>0</v>
      </c>
      <c r="AK80" s="34">
        <f>RTM_IEX!M80</f>
        <v>1.79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9.64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11.14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0.18017999999999998</v>
      </c>
      <c r="AD81">
        <f t="shared" si="4"/>
        <v>21.269820000000003</v>
      </c>
      <c r="AE81">
        <v>0</v>
      </c>
      <c r="AF81" s="24"/>
      <c r="AG81">
        <f t="shared" si="5"/>
        <v>21.269820000000003</v>
      </c>
      <c r="AI81" s="34">
        <f>PXIL!M81</f>
        <v>0</v>
      </c>
      <c r="AJ81" s="34">
        <f>PXIL!S81</f>
        <v>0</v>
      </c>
      <c r="AK81" s="34">
        <f>RTM_IEX!M81</f>
        <v>0.67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9.64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12.82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0.19118399999999999</v>
      </c>
      <c r="AD82">
        <f t="shared" si="4"/>
        <v>22.568816000000002</v>
      </c>
      <c r="AE82">
        <v>0</v>
      </c>
      <c r="AF82" s="24"/>
      <c r="AG82">
        <f t="shared" si="5"/>
        <v>22.568816000000002</v>
      </c>
      <c r="AI82" s="34">
        <f>PXIL!M82</f>
        <v>0</v>
      </c>
      <c r="AJ82" s="34">
        <f>PXIL!S82</f>
        <v>0</v>
      </c>
      <c r="AK82" s="34">
        <f>RTM_IEX!M82</f>
        <v>0.3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9.64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14.36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0.2016</v>
      </c>
      <c r="AD83">
        <f t="shared" si="4"/>
        <v>23.798400000000001</v>
      </c>
      <c r="AE83">
        <v>0</v>
      </c>
      <c r="AF83" s="24"/>
      <c r="AG83">
        <f t="shared" si="5"/>
        <v>23.798400000000001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9.64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14.36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0.2016</v>
      </c>
      <c r="AD84">
        <f t="shared" si="4"/>
        <v>23.798400000000001</v>
      </c>
      <c r="AE84">
        <v>0</v>
      </c>
      <c r="AF84" s="24"/>
      <c r="AG84">
        <f t="shared" si="5"/>
        <v>23.798400000000001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9.64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14.36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0.2016</v>
      </c>
      <c r="AD85">
        <f t="shared" si="4"/>
        <v>23.798400000000001</v>
      </c>
      <c r="AE85">
        <v>0</v>
      </c>
      <c r="AF85" s="24"/>
      <c r="AG85">
        <f t="shared" si="5"/>
        <v>23.798400000000001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9.64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14.36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0.2016</v>
      </c>
      <c r="AD86">
        <f t="shared" si="4"/>
        <v>23.798400000000001</v>
      </c>
      <c r="AE86">
        <v>0</v>
      </c>
      <c r="AF86" s="24"/>
      <c r="AG86">
        <f t="shared" si="5"/>
        <v>23.798400000000001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9.64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14.36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0.2016</v>
      </c>
      <c r="AD87">
        <f t="shared" si="4"/>
        <v>23.798400000000001</v>
      </c>
      <c r="AE87">
        <v>0</v>
      </c>
      <c r="AF87" s="24"/>
      <c r="AG87">
        <f t="shared" si="5"/>
        <v>23.798400000000001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9.64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14.36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0.2016</v>
      </c>
      <c r="AD88">
        <f t="shared" si="4"/>
        <v>23.798400000000001</v>
      </c>
      <c r="AE88">
        <v>0</v>
      </c>
      <c r="AF88" s="24"/>
      <c r="AG88">
        <f t="shared" si="5"/>
        <v>23.798400000000001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9.64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14.36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0.2016</v>
      </c>
      <c r="AD89">
        <f t="shared" si="4"/>
        <v>23.798400000000001</v>
      </c>
      <c r="AE89">
        <v>0</v>
      </c>
      <c r="AF89" s="24"/>
      <c r="AG89">
        <f t="shared" si="5"/>
        <v>23.798400000000001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9.64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14.36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0.2016</v>
      </c>
      <c r="AD90">
        <f t="shared" si="4"/>
        <v>23.798400000000001</v>
      </c>
      <c r="AE90">
        <v>0</v>
      </c>
      <c r="AF90" s="24"/>
      <c r="AG90">
        <f t="shared" si="5"/>
        <v>23.798400000000001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9.64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14.36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0.2016</v>
      </c>
      <c r="AD91">
        <f t="shared" si="4"/>
        <v>23.798400000000001</v>
      </c>
      <c r="AE91">
        <v>0</v>
      </c>
      <c r="AF91" s="24"/>
      <c r="AG91">
        <f t="shared" si="5"/>
        <v>23.798400000000001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9.64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14.36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0.2016</v>
      </c>
      <c r="AD92">
        <f t="shared" si="4"/>
        <v>23.798400000000001</v>
      </c>
      <c r="AE92">
        <v>0</v>
      </c>
      <c r="AF92" s="24"/>
      <c r="AG92">
        <f t="shared" si="5"/>
        <v>23.798400000000001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9.64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13.3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0.19269600000000001</v>
      </c>
      <c r="AD93">
        <f t="shared" si="4"/>
        <v>22.747304</v>
      </c>
      <c r="AE93">
        <v>0</v>
      </c>
      <c r="AF93" s="24"/>
      <c r="AG93">
        <f t="shared" si="5"/>
        <v>22.747304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9.64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13.5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0.19437599999999999</v>
      </c>
      <c r="AD94">
        <f t="shared" si="4"/>
        <v>22.945624000000002</v>
      </c>
      <c r="AE94">
        <v>0</v>
      </c>
      <c r="AF94" s="24"/>
      <c r="AG94">
        <f t="shared" si="5"/>
        <v>22.945624000000002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9.64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12.05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0.182196</v>
      </c>
      <c r="AD95">
        <f t="shared" si="4"/>
        <v>21.507804</v>
      </c>
      <c r="AE95">
        <v>0</v>
      </c>
      <c r="AF95" s="24"/>
      <c r="AG95">
        <f t="shared" si="5"/>
        <v>21.507804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9.64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12.24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0.18379200000000001</v>
      </c>
      <c r="AD96">
        <f t="shared" si="4"/>
        <v>21.696208000000002</v>
      </c>
      <c r="AE96">
        <v>0</v>
      </c>
      <c r="AF96" s="24"/>
      <c r="AG96">
        <f t="shared" si="5"/>
        <v>21.696208000000002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9.64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13.5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0.19437599999999999</v>
      </c>
      <c r="AD97">
        <f t="shared" si="4"/>
        <v>22.945624000000002</v>
      </c>
      <c r="AE97">
        <v>0</v>
      </c>
      <c r="AF97" s="24"/>
      <c r="AG97">
        <f t="shared" si="5"/>
        <v>22.945624000000002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9.64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12.53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0.186228</v>
      </c>
      <c r="AD98">
        <f t="shared" si="4"/>
        <v>21.983772000000002</v>
      </c>
      <c r="AE98">
        <v>0</v>
      </c>
      <c r="AF98" s="24"/>
      <c r="AG98">
        <f t="shared" si="5"/>
        <v>21.983772000000002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0.23135999999999973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0.18509750000000003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3.7971149999999963E-3</v>
      </c>
      <c r="AD99">
        <f t="shared" si="6"/>
        <v>0.4482403849999998</v>
      </c>
      <c r="AE99">
        <f t="shared" ref="AE99:AT99" si="8">SUM(AE3:AE98)/4000</f>
        <v>0</v>
      </c>
      <c r="AG99">
        <f t="shared" si="8"/>
        <v>0.4482403849999998</v>
      </c>
      <c r="AI99">
        <f t="shared" si="8"/>
        <v>0</v>
      </c>
      <c r="AJ99">
        <f t="shared" si="8"/>
        <v>0</v>
      </c>
      <c r="AK99">
        <f t="shared" si="8"/>
        <v>1.33375E-2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2.2242500000000002E-2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R1:R2"/>
    <mergeCell ref="S1:S2"/>
    <mergeCell ref="G1:G2"/>
    <mergeCell ref="H1:H2"/>
    <mergeCell ref="I1:I2"/>
    <mergeCell ref="J1:J2"/>
    <mergeCell ref="K1:K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45296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'[1]05'!B5</f>
        <v>265</v>
      </c>
      <c r="C3" s="16">
        <f>'[1]05'!C5</f>
        <v>0</v>
      </c>
      <c r="D3" s="16">
        <f>'[1]05'!D5</f>
        <v>75</v>
      </c>
      <c r="E3" s="16">
        <f>'[1]05'!E5</f>
        <v>0</v>
      </c>
      <c r="F3" s="15">
        <f>SUM(B3:E3)</f>
        <v>340</v>
      </c>
      <c r="G3" s="15">
        <f>'[1]05'!H5</f>
        <v>0</v>
      </c>
      <c r="H3" s="16">
        <f>'[1]05'!I5</f>
        <v>0</v>
      </c>
      <c r="I3" s="16">
        <f>'[1]05'!J5</f>
        <v>0</v>
      </c>
      <c r="J3" s="16">
        <f>'[1]05'!K5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'[1]05'!B6</f>
        <v>265</v>
      </c>
      <c r="C4" s="16">
        <f>'[1]05'!C6</f>
        <v>0</v>
      </c>
      <c r="D4" s="16">
        <f>'[1]05'!D6</f>
        <v>75</v>
      </c>
      <c r="E4" s="16">
        <f>'[1]05'!E6</f>
        <v>0</v>
      </c>
      <c r="F4" s="15">
        <f>SUM(B4:E4)</f>
        <v>340</v>
      </c>
      <c r="G4" s="15">
        <f>'[1]05'!H6</f>
        <v>0</v>
      </c>
      <c r="H4" s="16">
        <f>'[1]05'!I6</f>
        <v>0</v>
      </c>
      <c r="I4" s="16">
        <f>'[1]05'!J6</f>
        <v>0</v>
      </c>
      <c r="J4" s="16">
        <f>'[1]05'!K6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'[1]05'!B7</f>
        <v>265</v>
      </c>
      <c r="C5" s="16">
        <f>'[1]05'!C7</f>
        <v>0</v>
      </c>
      <c r="D5" s="16">
        <f>'[1]05'!D7</f>
        <v>75</v>
      </c>
      <c r="E5" s="16">
        <f>'[1]05'!E7</f>
        <v>0</v>
      </c>
      <c r="F5" s="15">
        <f t="shared" ref="F5:F68" si="6">SUM(B5:E5)</f>
        <v>340</v>
      </c>
      <c r="G5" s="15">
        <f>'[1]05'!H7</f>
        <v>0</v>
      </c>
      <c r="H5" s="16">
        <f>'[1]05'!I7</f>
        <v>0</v>
      </c>
      <c r="I5" s="16">
        <f>'[1]05'!J7</f>
        <v>0</v>
      </c>
      <c r="J5" s="16">
        <f>'[1]05'!K7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'[1]05'!B8</f>
        <v>265</v>
      </c>
      <c r="C6" s="16">
        <f>'[1]05'!C8</f>
        <v>0</v>
      </c>
      <c r="D6" s="16">
        <f>'[1]05'!D8</f>
        <v>75</v>
      </c>
      <c r="E6" s="16">
        <f>'[1]05'!E8</f>
        <v>0</v>
      </c>
      <c r="F6" s="15">
        <f t="shared" si="6"/>
        <v>340</v>
      </c>
      <c r="G6" s="15">
        <f>'[1]05'!H8</f>
        <v>0</v>
      </c>
      <c r="H6" s="16">
        <f>'[1]05'!I8</f>
        <v>0</v>
      </c>
      <c r="I6" s="16">
        <f>'[1]05'!J8</f>
        <v>0</v>
      </c>
      <c r="J6" s="16">
        <f>'[1]05'!K8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'[1]05'!B9</f>
        <v>265</v>
      </c>
      <c r="C7" s="16">
        <f>'[1]05'!C9</f>
        <v>0</v>
      </c>
      <c r="D7" s="16">
        <f>'[1]05'!D9</f>
        <v>75</v>
      </c>
      <c r="E7" s="16">
        <f>'[1]05'!E9</f>
        <v>0</v>
      </c>
      <c r="F7" s="15">
        <f t="shared" si="6"/>
        <v>340</v>
      </c>
      <c r="G7" s="15">
        <f>'[1]05'!H9</f>
        <v>0</v>
      </c>
      <c r="H7" s="16">
        <f>'[1]05'!I9</f>
        <v>0</v>
      </c>
      <c r="I7" s="16">
        <f>'[1]05'!J9</f>
        <v>0</v>
      </c>
      <c r="J7" s="16">
        <f>'[1]05'!K9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'[1]05'!B10</f>
        <v>265</v>
      </c>
      <c r="C8" s="16">
        <f>'[1]05'!C10</f>
        <v>0</v>
      </c>
      <c r="D8" s="16">
        <f>'[1]05'!D10</f>
        <v>75</v>
      </c>
      <c r="E8" s="16">
        <f>'[1]05'!E10</f>
        <v>0</v>
      </c>
      <c r="F8" s="15">
        <f t="shared" si="6"/>
        <v>340</v>
      </c>
      <c r="G8" s="15">
        <f>'[1]05'!H10</f>
        <v>0</v>
      </c>
      <c r="H8" s="16">
        <f>'[1]05'!I10</f>
        <v>0</v>
      </c>
      <c r="I8" s="16">
        <f>'[1]05'!J10</f>
        <v>0</v>
      </c>
      <c r="J8" s="16">
        <f>'[1]05'!K10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'[1]05'!B11</f>
        <v>265</v>
      </c>
      <c r="C9" s="16">
        <f>'[1]05'!C11</f>
        <v>0</v>
      </c>
      <c r="D9" s="16">
        <f>'[1]05'!D11</f>
        <v>75</v>
      </c>
      <c r="E9" s="16">
        <f>'[1]05'!E11</f>
        <v>0</v>
      </c>
      <c r="F9" s="15">
        <f t="shared" si="6"/>
        <v>340</v>
      </c>
      <c r="G9" s="15">
        <f>'[1]05'!H11</f>
        <v>0</v>
      </c>
      <c r="H9" s="16">
        <f>'[1]05'!I11</f>
        <v>0</v>
      </c>
      <c r="I9" s="16">
        <f>'[1]05'!J11</f>
        <v>0</v>
      </c>
      <c r="J9" s="16">
        <f>'[1]05'!K11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'[1]05'!B12</f>
        <v>265</v>
      </c>
      <c r="C10" s="16">
        <f>'[1]05'!C12</f>
        <v>0</v>
      </c>
      <c r="D10" s="16">
        <f>'[1]05'!D12</f>
        <v>75</v>
      </c>
      <c r="E10" s="16">
        <f>'[1]05'!E12</f>
        <v>0</v>
      </c>
      <c r="F10" s="15">
        <f t="shared" si="6"/>
        <v>340</v>
      </c>
      <c r="G10" s="15">
        <f>'[1]05'!H12</f>
        <v>0</v>
      </c>
      <c r="H10" s="16">
        <f>'[1]05'!I12</f>
        <v>0</v>
      </c>
      <c r="I10" s="16">
        <f>'[1]05'!J12</f>
        <v>0</v>
      </c>
      <c r="J10" s="16">
        <f>'[1]05'!K12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'[1]05'!B13</f>
        <v>265</v>
      </c>
      <c r="C11" s="16">
        <f>'[1]05'!C13</f>
        <v>0</v>
      </c>
      <c r="D11" s="16">
        <f>'[1]05'!D13</f>
        <v>75</v>
      </c>
      <c r="E11" s="16">
        <f>'[1]05'!E13</f>
        <v>0</v>
      </c>
      <c r="F11" s="15">
        <f t="shared" si="6"/>
        <v>340</v>
      </c>
      <c r="G11" s="15">
        <f>'[1]05'!H13</f>
        <v>0</v>
      </c>
      <c r="H11" s="16">
        <f>'[1]05'!I13</f>
        <v>0</v>
      </c>
      <c r="I11" s="16">
        <f>'[1]05'!J13</f>
        <v>0</v>
      </c>
      <c r="J11" s="16">
        <f>'[1]05'!K13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'[1]05'!B14</f>
        <v>265</v>
      </c>
      <c r="C12" s="16">
        <f>'[1]05'!C14</f>
        <v>0</v>
      </c>
      <c r="D12" s="16">
        <f>'[1]05'!D14</f>
        <v>75</v>
      </c>
      <c r="E12" s="16">
        <f>'[1]05'!E14</f>
        <v>0</v>
      </c>
      <c r="F12" s="15">
        <f t="shared" si="6"/>
        <v>340</v>
      </c>
      <c r="G12" s="15">
        <f>'[1]05'!H14</f>
        <v>0</v>
      </c>
      <c r="H12" s="16">
        <f>'[1]05'!I14</f>
        <v>0</v>
      </c>
      <c r="I12" s="16">
        <f>'[1]05'!J14</f>
        <v>0</v>
      </c>
      <c r="J12" s="16">
        <f>'[1]05'!K14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'[1]05'!B15</f>
        <v>265</v>
      </c>
      <c r="C13" s="16">
        <f>'[1]05'!C15</f>
        <v>0</v>
      </c>
      <c r="D13" s="16">
        <f>'[1]05'!D15</f>
        <v>75</v>
      </c>
      <c r="E13" s="16">
        <f>'[1]05'!E15</f>
        <v>0</v>
      </c>
      <c r="F13" s="15">
        <f t="shared" si="6"/>
        <v>340</v>
      </c>
      <c r="G13" s="15">
        <f>'[1]05'!H15</f>
        <v>0</v>
      </c>
      <c r="H13" s="16">
        <f>'[1]05'!I15</f>
        <v>0</v>
      </c>
      <c r="I13" s="16">
        <f>'[1]05'!J15</f>
        <v>0</v>
      </c>
      <c r="J13" s="16">
        <f>'[1]05'!K15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'[1]05'!B16</f>
        <v>265</v>
      </c>
      <c r="C14" s="16">
        <f>'[1]05'!C16</f>
        <v>0</v>
      </c>
      <c r="D14" s="16">
        <f>'[1]05'!D16</f>
        <v>75</v>
      </c>
      <c r="E14" s="16">
        <f>'[1]05'!E16</f>
        <v>0</v>
      </c>
      <c r="F14" s="15">
        <f t="shared" si="6"/>
        <v>340</v>
      </c>
      <c r="G14" s="15">
        <f>'[1]05'!H16</f>
        <v>0</v>
      </c>
      <c r="H14" s="16">
        <f>'[1]05'!I16</f>
        <v>0</v>
      </c>
      <c r="I14" s="16">
        <f>'[1]05'!J16</f>
        <v>0</v>
      </c>
      <c r="J14" s="16">
        <f>'[1]05'!K16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'[1]05'!B17</f>
        <v>265</v>
      </c>
      <c r="C15" s="16">
        <f>'[1]05'!C17</f>
        <v>0</v>
      </c>
      <c r="D15" s="16">
        <f>'[1]05'!D17</f>
        <v>75</v>
      </c>
      <c r="E15" s="16">
        <f>'[1]05'!E17</f>
        <v>0</v>
      </c>
      <c r="F15" s="15">
        <f t="shared" si="6"/>
        <v>340</v>
      </c>
      <c r="G15" s="15">
        <f>'[1]05'!H17</f>
        <v>0</v>
      </c>
      <c r="H15" s="16">
        <f>'[1]05'!I17</f>
        <v>0</v>
      </c>
      <c r="I15" s="16">
        <f>'[1]05'!J17</f>
        <v>0</v>
      </c>
      <c r="J15" s="16">
        <f>'[1]05'!K17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'[1]05'!B18</f>
        <v>265</v>
      </c>
      <c r="C16" s="16">
        <f>'[1]05'!C18</f>
        <v>0</v>
      </c>
      <c r="D16" s="16">
        <f>'[1]05'!D18</f>
        <v>75</v>
      </c>
      <c r="E16" s="16">
        <f>'[1]05'!E18</f>
        <v>0</v>
      </c>
      <c r="F16" s="15">
        <f t="shared" si="6"/>
        <v>340</v>
      </c>
      <c r="G16" s="15">
        <f>'[1]05'!H18</f>
        <v>0</v>
      </c>
      <c r="H16" s="16">
        <f>'[1]05'!I18</f>
        <v>0</v>
      </c>
      <c r="I16" s="16">
        <f>'[1]05'!J18</f>
        <v>0</v>
      </c>
      <c r="J16" s="16">
        <f>'[1]05'!K18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'[1]05'!B19</f>
        <v>265</v>
      </c>
      <c r="C17" s="16">
        <f>'[1]05'!C19</f>
        <v>0</v>
      </c>
      <c r="D17" s="16">
        <f>'[1]05'!D19</f>
        <v>75</v>
      </c>
      <c r="E17" s="16">
        <f>'[1]05'!E19</f>
        <v>0</v>
      </c>
      <c r="F17" s="15">
        <f t="shared" si="6"/>
        <v>340</v>
      </c>
      <c r="G17" s="15">
        <f>'[1]05'!H19</f>
        <v>0</v>
      </c>
      <c r="H17" s="16">
        <f>'[1]05'!I19</f>
        <v>0</v>
      </c>
      <c r="I17" s="16">
        <f>'[1]05'!J19</f>
        <v>0</v>
      </c>
      <c r="J17" s="16">
        <f>'[1]05'!K19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'[1]05'!B20</f>
        <v>265</v>
      </c>
      <c r="C18" s="16">
        <f>'[1]05'!C20</f>
        <v>0</v>
      </c>
      <c r="D18" s="16">
        <f>'[1]05'!D20</f>
        <v>75</v>
      </c>
      <c r="E18" s="16">
        <f>'[1]05'!E20</f>
        <v>0</v>
      </c>
      <c r="F18" s="15">
        <f t="shared" si="6"/>
        <v>340</v>
      </c>
      <c r="G18" s="15">
        <f>'[1]05'!H20</f>
        <v>0</v>
      </c>
      <c r="H18" s="16">
        <f>'[1]05'!I20</f>
        <v>0</v>
      </c>
      <c r="I18" s="16">
        <f>'[1]05'!J20</f>
        <v>0</v>
      </c>
      <c r="J18" s="16">
        <f>'[1]05'!K20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'[1]05'!B21</f>
        <v>265</v>
      </c>
      <c r="C19" s="16">
        <f>'[1]05'!C21</f>
        <v>0</v>
      </c>
      <c r="D19" s="16">
        <f>'[1]05'!D21</f>
        <v>75</v>
      </c>
      <c r="E19" s="16">
        <f>'[1]05'!E21</f>
        <v>0</v>
      </c>
      <c r="F19" s="15">
        <f t="shared" si="6"/>
        <v>340</v>
      </c>
      <c r="G19" s="15">
        <f>'[1]05'!H21</f>
        <v>0</v>
      </c>
      <c r="H19" s="16">
        <f>'[1]05'!I21</f>
        <v>0</v>
      </c>
      <c r="I19" s="16">
        <f>'[1]05'!J21</f>
        <v>0</v>
      </c>
      <c r="J19" s="16">
        <f>'[1]05'!K21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'[1]05'!B22</f>
        <v>265</v>
      </c>
      <c r="C20" s="16">
        <f>'[1]05'!C22</f>
        <v>0</v>
      </c>
      <c r="D20" s="16">
        <f>'[1]05'!D22</f>
        <v>75</v>
      </c>
      <c r="E20" s="16">
        <f>'[1]05'!E22</f>
        <v>0</v>
      </c>
      <c r="F20" s="15">
        <f t="shared" si="6"/>
        <v>340</v>
      </c>
      <c r="G20" s="15">
        <f>'[1]05'!H22</f>
        <v>0</v>
      </c>
      <c r="H20" s="16">
        <f>'[1]05'!I22</f>
        <v>0</v>
      </c>
      <c r="I20" s="16">
        <f>'[1]05'!J22</f>
        <v>0</v>
      </c>
      <c r="J20" s="16">
        <f>'[1]05'!K22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'[1]05'!B23</f>
        <v>265</v>
      </c>
      <c r="C21" s="16">
        <f>'[1]05'!C23</f>
        <v>0</v>
      </c>
      <c r="D21" s="16">
        <f>'[1]05'!D23</f>
        <v>75</v>
      </c>
      <c r="E21" s="16">
        <f>'[1]05'!E23</f>
        <v>0</v>
      </c>
      <c r="F21" s="15">
        <f t="shared" si="6"/>
        <v>340</v>
      </c>
      <c r="G21" s="15">
        <f>'[1]05'!H23</f>
        <v>0</v>
      </c>
      <c r="H21" s="16">
        <f>'[1]05'!I23</f>
        <v>0</v>
      </c>
      <c r="I21" s="16">
        <f>'[1]05'!J23</f>
        <v>0</v>
      </c>
      <c r="J21" s="16">
        <f>'[1]05'!K23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'[1]05'!B24</f>
        <v>265</v>
      </c>
      <c r="C22" s="16">
        <f>'[1]05'!C24</f>
        <v>0</v>
      </c>
      <c r="D22" s="16">
        <f>'[1]05'!D24</f>
        <v>75</v>
      </c>
      <c r="E22" s="16">
        <f>'[1]05'!E24</f>
        <v>0</v>
      </c>
      <c r="F22" s="15">
        <f t="shared" si="6"/>
        <v>340</v>
      </c>
      <c r="G22" s="15">
        <f>'[1]05'!H24</f>
        <v>0</v>
      </c>
      <c r="H22" s="16">
        <f>'[1]05'!I24</f>
        <v>0</v>
      </c>
      <c r="I22" s="16">
        <f>'[1]05'!J24</f>
        <v>0</v>
      </c>
      <c r="J22" s="16">
        <f>'[1]05'!K24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'[1]05'!B25</f>
        <v>265</v>
      </c>
      <c r="C23" s="16">
        <f>'[1]05'!C25</f>
        <v>0</v>
      </c>
      <c r="D23" s="16">
        <f>'[1]05'!D25</f>
        <v>75</v>
      </c>
      <c r="E23" s="16">
        <f>'[1]05'!E25</f>
        <v>0</v>
      </c>
      <c r="F23" s="15">
        <f t="shared" si="6"/>
        <v>340</v>
      </c>
      <c r="G23" s="15">
        <f>'[1]05'!H25</f>
        <v>0</v>
      </c>
      <c r="H23" s="16">
        <f>'[1]05'!I25</f>
        <v>0</v>
      </c>
      <c r="I23" s="16">
        <f>'[1]05'!J25</f>
        <v>0</v>
      </c>
      <c r="J23" s="16">
        <f>'[1]05'!K25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'[1]05'!B26</f>
        <v>265</v>
      </c>
      <c r="C24" s="16">
        <f>'[1]05'!C26</f>
        <v>0</v>
      </c>
      <c r="D24" s="16">
        <f>'[1]05'!D26</f>
        <v>75</v>
      </c>
      <c r="E24" s="16">
        <f>'[1]05'!E26</f>
        <v>0</v>
      </c>
      <c r="F24" s="15">
        <f t="shared" si="6"/>
        <v>340</v>
      </c>
      <c r="G24" s="15">
        <f>'[1]05'!H26</f>
        <v>0</v>
      </c>
      <c r="H24" s="16">
        <f>'[1]05'!I26</f>
        <v>0</v>
      </c>
      <c r="I24" s="16">
        <f>'[1]05'!J26</f>
        <v>0</v>
      </c>
      <c r="J24" s="16">
        <f>'[1]05'!K26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'[1]05'!B27</f>
        <v>265</v>
      </c>
      <c r="C25" s="16">
        <f>'[1]05'!C27</f>
        <v>0</v>
      </c>
      <c r="D25" s="16">
        <f>'[1]05'!D27</f>
        <v>75</v>
      </c>
      <c r="E25" s="16">
        <f>'[1]05'!E27</f>
        <v>0</v>
      </c>
      <c r="F25" s="15">
        <f t="shared" si="6"/>
        <v>340</v>
      </c>
      <c r="G25" s="15">
        <f>'[1]05'!H27</f>
        <v>0</v>
      </c>
      <c r="H25" s="16">
        <f>'[1]05'!I27</f>
        <v>0</v>
      </c>
      <c r="I25" s="16">
        <f>'[1]05'!J27</f>
        <v>0</v>
      </c>
      <c r="J25" s="16">
        <f>'[1]05'!K27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'[1]05'!B28</f>
        <v>265</v>
      </c>
      <c r="C26" s="16">
        <f>'[1]05'!C28</f>
        <v>0</v>
      </c>
      <c r="D26" s="16">
        <f>'[1]05'!D28</f>
        <v>75</v>
      </c>
      <c r="E26" s="16">
        <f>'[1]05'!E28</f>
        <v>0</v>
      </c>
      <c r="F26" s="15">
        <f t="shared" si="6"/>
        <v>340</v>
      </c>
      <c r="G26" s="15">
        <f>'[1]05'!H28</f>
        <v>0</v>
      </c>
      <c r="H26" s="16">
        <f>'[1]05'!I28</f>
        <v>0</v>
      </c>
      <c r="I26" s="16">
        <f>'[1]05'!J28</f>
        <v>0</v>
      </c>
      <c r="J26" s="16">
        <f>'[1]05'!K28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'[1]05'!B29</f>
        <v>265</v>
      </c>
      <c r="C27" s="16">
        <f>'[1]05'!C29</f>
        <v>0</v>
      </c>
      <c r="D27" s="16">
        <f>'[1]05'!D29</f>
        <v>75</v>
      </c>
      <c r="E27" s="16">
        <f>'[1]05'!E29</f>
        <v>0</v>
      </c>
      <c r="F27" s="15">
        <f t="shared" si="6"/>
        <v>340</v>
      </c>
      <c r="G27" s="15">
        <f>'[1]05'!H29</f>
        <v>0</v>
      </c>
      <c r="H27" s="16">
        <f>'[1]05'!I29</f>
        <v>0</v>
      </c>
      <c r="I27" s="16">
        <f>'[1]05'!J29</f>
        <v>0</v>
      </c>
      <c r="J27" s="16">
        <f>'[1]05'!K29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'[1]05'!B30</f>
        <v>265</v>
      </c>
      <c r="C28" s="16">
        <f>'[1]05'!C30</f>
        <v>0</v>
      </c>
      <c r="D28" s="16">
        <f>'[1]05'!D30</f>
        <v>75</v>
      </c>
      <c r="E28" s="16">
        <f>'[1]05'!E30</f>
        <v>0</v>
      </c>
      <c r="F28" s="15">
        <f t="shared" si="6"/>
        <v>340</v>
      </c>
      <c r="G28" s="15">
        <f>'[1]05'!H30</f>
        <v>0</v>
      </c>
      <c r="H28" s="16">
        <f>'[1]05'!I30</f>
        <v>0</v>
      </c>
      <c r="I28" s="16">
        <f>'[1]05'!J30</f>
        <v>0</v>
      </c>
      <c r="J28" s="16">
        <f>'[1]05'!K30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'[1]05'!B31</f>
        <v>265</v>
      </c>
      <c r="C29" s="16">
        <f>'[1]05'!C31</f>
        <v>0</v>
      </c>
      <c r="D29" s="16">
        <f>'[1]05'!D31</f>
        <v>75</v>
      </c>
      <c r="E29" s="16">
        <f>'[1]05'!E31</f>
        <v>0</v>
      </c>
      <c r="F29" s="15">
        <f t="shared" si="6"/>
        <v>340</v>
      </c>
      <c r="G29" s="15">
        <f>'[1]05'!H31</f>
        <v>0</v>
      </c>
      <c r="H29" s="16">
        <f>'[1]05'!I31</f>
        <v>0</v>
      </c>
      <c r="I29" s="16">
        <f>'[1]05'!J31</f>
        <v>0</v>
      </c>
      <c r="J29" s="16">
        <f>'[1]05'!K31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'[1]05'!B32</f>
        <v>265</v>
      </c>
      <c r="C30" s="16">
        <f>'[1]05'!C32</f>
        <v>0</v>
      </c>
      <c r="D30" s="16">
        <f>'[1]05'!D32</f>
        <v>75</v>
      </c>
      <c r="E30" s="16">
        <f>'[1]05'!E32</f>
        <v>0</v>
      </c>
      <c r="F30" s="15">
        <f t="shared" si="6"/>
        <v>340</v>
      </c>
      <c r="G30" s="15">
        <f>'[1]05'!H32</f>
        <v>0</v>
      </c>
      <c r="H30" s="16">
        <f>'[1]05'!I32</f>
        <v>0</v>
      </c>
      <c r="I30" s="16">
        <f>'[1]05'!J32</f>
        <v>0</v>
      </c>
      <c r="J30" s="16">
        <f>'[1]05'!K32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'[1]05'!B33</f>
        <v>265</v>
      </c>
      <c r="C31" s="16">
        <f>'[1]05'!C33</f>
        <v>0</v>
      </c>
      <c r="D31" s="16">
        <f>'[1]05'!D33</f>
        <v>75</v>
      </c>
      <c r="E31" s="16">
        <f>'[1]05'!E33</f>
        <v>0</v>
      </c>
      <c r="F31" s="15">
        <f t="shared" si="6"/>
        <v>340</v>
      </c>
      <c r="G31" s="15">
        <f>'[1]05'!H33</f>
        <v>0</v>
      </c>
      <c r="H31" s="16">
        <f>'[1]05'!I33</f>
        <v>0</v>
      </c>
      <c r="I31" s="16">
        <f>'[1]05'!J33</f>
        <v>0</v>
      </c>
      <c r="J31" s="16">
        <f>'[1]05'!K33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'[1]05'!B34</f>
        <v>265</v>
      </c>
      <c r="C32" s="16">
        <f>'[1]05'!C34</f>
        <v>0</v>
      </c>
      <c r="D32" s="16">
        <f>'[1]05'!D34</f>
        <v>75</v>
      </c>
      <c r="E32" s="16">
        <f>'[1]05'!E34</f>
        <v>0</v>
      </c>
      <c r="F32" s="15">
        <f t="shared" si="6"/>
        <v>340</v>
      </c>
      <c r="G32" s="15">
        <f>'[1]05'!H34</f>
        <v>0</v>
      </c>
      <c r="H32" s="16">
        <f>'[1]05'!I34</f>
        <v>0</v>
      </c>
      <c r="I32" s="16">
        <f>'[1]05'!J34</f>
        <v>0</v>
      </c>
      <c r="J32" s="16">
        <f>'[1]05'!K34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'[1]05'!B35</f>
        <v>265</v>
      </c>
      <c r="C33" s="16">
        <f>'[1]05'!C35</f>
        <v>0</v>
      </c>
      <c r="D33" s="16">
        <f>'[1]05'!D35</f>
        <v>75</v>
      </c>
      <c r="E33" s="16">
        <f>'[1]05'!E35</f>
        <v>0</v>
      </c>
      <c r="F33" s="15">
        <f t="shared" si="6"/>
        <v>340</v>
      </c>
      <c r="G33" s="15">
        <f>'[1]05'!H35</f>
        <v>0</v>
      </c>
      <c r="H33" s="16">
        <f>'[1]05'!I35</f>
        <v>0</v>
      </c>
      <c r="I33" s="16">
        <f>'[1]05'!J35</f>
        <v>0</v>
      </c>
      <c r="J33" s="16">
        <f>'[1]05'!K35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'[1]05'!B36</f>
        <v>265</v>
      </c>
      <c r="C34" s="16">
        <f>'[1]05'!C36</f>
        <v>0</v>
      </c>
      <c r="D34" s="16">
        <f>'[1]05'!D36</f>
        <v>75</v>
      </c>
      <c r="E34" s="16">
        <f>'[1]05'!E36</f>
        <v>0</v>
      </c>
      <c r="F34" s="15">
        <f t="shared" si="6"/>
        <v>340</v>
      </c>
      <c r="G34" s="15">
        <f>'[1]05'!H36</f>
        <v>0</v>
      </c>
      <c r="H34" s="16">
        <f>'[1]05'!I36</f>
        <v>0</v>
      </c>
      <c r="I34" s="16">
        <f>'[1]05'!J36</f>
        <v>0</v>
      </c>
      <c r="J34" s="16">
        <f>'[1]05'!K36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'[1]05'!B37</f>
        <v>265</v>
      </c>
      <c r="C35" s="16">
        <f>'[1]05'!C37</f>
        <v>0</v>
      </c>
      <c r="D35" s="16">
        <f>'[1]05'!D37</f>
        <v>75</v>
      </c>
      <c r="E35" s="16">
        <f>'[1]05'!E37</f>
        <v>0</v>
      </c>
      <c r="F35" s="15">
        <f t="shared" si="6"/>
        <v>340</v>
      </c>
      <c r="G35" s="15">
        <f>'[1]05'!H37</f>
        <v>0</v>
      </c>
      <c r="H35" s="16">
        <f>'[1]05'!I37</f>
        <v>0</v>
      </c>
      <c r="I35" s="16">
        <f>'[1]05'!J37</f>
        <v>0</v>
      </c>
      <c r="J35" s="16">
        <f>'[1]05'!K37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'[1]05'!B38</f>
        <v>265</v>
      </c>
      <c r="C36" s="16">
        <f>'[1]05'!C38</f>
        <v>0</v>
      </c>
      <c r="D36" s="16">
        <f>'[1]05'!D38</f>
        <v>75</v>
      </c>
      <c r="E36" s="16">
        <f>'[1]05'!E38</f>
        <v>0</v>
      </c>
      <c r="F36" s="15">
        <f t="shared" si="6"/>
        <v>340</v>
      </c>
      <c r="G36" s="15">
        <f>'[1]05'!H38</f>
        <v>0</v>
      </c>
      <c r="H36" s="16">
        <f>'[1]05'!I38</f>
        <v>0</v>
      </c>
      <c r="I36" s="16">
        <f>'[1]05'!J38</f>
        <v>0</v>
      </c>
      <c r="J36" s="16">
        <f>'[1]05'!K38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'[1]05'!B39</f>
        <v>265</v>
      </c>
      <c r="C37" s="16">
        <f>'[1]05'!C39</f>
        <v>0</v>
      </c>
      <c r="D37" s="16">
        <f>'[1]05'!D39</f>
        <v>75</v>
      </c>
      <c r="E37" s="16">
        <f>'[1]05'!E39</f>
        <v>0</v>
      </c>
      <c r="F37" s="15">
        <f t="shared" si="6"/>
        <v>340</v>
      </c>
      <c r="G37" s="15">
        <f>'[1]05'!H39</f>
        <v>0</v>
      </c>
      <c r="H37" s="16">
        <f>'[1]05'!I39</f>
        <v>0</v>
      </c>
      <c r="I37" s="16">
        <f>'[1]05'!J39</f>
        <v>0</v>
      </c>
      <c r="J37" s="16">
        <f>'[1]05'!K39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'[1]05'!B40</f>
        <v>265</v>
      </c>
      <c r="C38" s="16">
        <f>'[1]05'!C40</f>
        <v>0</v>
      </c>
      <c r="D38" s="16">
        <f>'[1]05'!D40</f>
        <v>75</v>
      </c>
      <c r="E38" s="16">
        <f>'[1]05'!E40</f>
        <v>0</v>
      </c>
      <c r="F38" s="15">
        <f t="shared" si="6"/>
        <v>340</v>
      </c>
      <c r="G38" s="15">
        <f>'[1]05'!H40</f>
        <v>0</v>
      </c>
      <c r="H38" s="16">
        <f>'[1]05'!I40</f>
        <v>0</v>
      </c>
      <c r="I38" s="16">
        <f>'[1]05'!J40</f>
        <v>0</v>
      </c>
      <c r="J38" s="16">
        <f>'[1]05'!K40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'[1]05'!B41</f>
        <v>265</v>
      </c>
      <c r="C39" s="16">
        <f>'[1]05'!C41</f>
        <v>0</v>
      </c>
      <c r="D39" s="16">
        <f>'[1]05'!D41</f>
        <v>75</v>
      </c>
      <c r="E39" s="16">
        <f>'[1]05'!E41</f>
        <v>0</v>
      </c>
      <c r="F39" s="15">
        <f t="shared" si="6"/>
        <v>340</v>
      </c>
      <c r="G39" s="15">
        <f>'[1]05'!H41</f>
        <v>0</v>
      </c>
      <c r="H39" s="16">
        <f>'[1]05'!I41</f>
        <v>0</v>
      </c>
      <c r="I39" s="16">
        <f>'[1]05'!J41</f>
        <v>0</v>
      </c>
      <c r="J39" s="16">
        <f>'[1]05'!K41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'[1]05'!B42</f>
        <v>265</v>
      </c>
      <c r="C40" s="16">
        <f>'[1]05'!C42</f>
        <v>0</v>
      </c>
      <c r="D40" s="16">
        <f>'[1]05'!D42</f>
        <v>75</v>
      </c>
      <c r="E40" s="16">
        <f>'[1]05'!E42</f>
        <v>0</v>
      </c>
      <c r="F40" s="15">
        <f t="shared" si="6"/>
        <v>340</v>
      </c>
      <c r="G40" s="15">
        <f>'[1]05'!H42</f>
        <v>0</v>
      </c>
      <c r="H40" s="16">
        <f>'[1]05'!I42</f>
        <v>0</v>
      </c>
      <c r="I40" s="16">
        <f>'[1]05'!J42</f>
        <v>0</v>
      </c>
      <c r="J40" s="16">
        <f>'[1]05'!K42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'[1]05'!B43</f>
        <v>265</v>
      </c>
      <c r="C41" s="16">
        <f>'[1]05'!C43</f>
        <v>0</v>
      </c>
      <c r="D41" s="16">
        <f>'[1]05'!D43</f>
        <v>75</v>
      </c>
      <c r="E41" s="16">
        <f>'[1]05'!E43</f>
        <v>0</v>
      </c>
      <c r="F41" s="15">
        <f t="shared" si="6"/>
        <v>340</v>
      </c>
      <c r="G41" s="15">
        <f>'[1]05'!H43</f>
        <v>0</v>
      </c>
      <c r="H41" s="16">
        <f>'[1]05'!I43</f>
        <v>0</v>
      </c>
      <c r="I41" s="16">
        <f>'[1]05'!J43</f>
        <v>0</v>
      </c>
      <c r="J41" s="16">
        <f>'[1]05'!K43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'[1]05'!B44</f>
        <v>265</v>
      </c>
      <c r="C42" s="16">
        <f>'[1]05'!C44</f>
        <v>0</v>
      </c>
      <c r="D42" s="16">
        <f>'[1]05'!D44</f>
        <v>75</v>
      </c>
      <c r="E42" s="16">
        <f>'[1]05'!E44</f>
        <v>0</v>
      </c>
      <c r="F42" s="15">
        <f t="shared" si="6"/>
        <v>340</v>
      </c>
      <c r="G42" s="15">
        <f>'[1]05'!H44</f>
        <v>0</v>
      </c>
      <c r="H42" s="16">
        <f>'[1]05'!I44</f>
        <v>0</v>
      </c>
      <c r="I42" s="16">
        <f>'[1]05'!J44</f>
        <v>0</v>
      </c>
      <c r="J42" s="16">
        <f>'[1]05'!K44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'[1]05'!B45</f>
        <v>265</v>
      </c>
      <c r="C43" s="16">
        <f>'[1]05'!C45</f>
        <v>0</v>
      </c>
      <c r="D43" s="16">
        <f>'[1]05'!D45</f>
        <v>75</v>
      </c>
      <c r="E43" s="16">
        <f>'[1]05'!E45</f>
        <v>0</v>
      </c>
      <c r="F43" s="15">
        <f t="shared" si="6"/>
        <v>340</v>
      </c>
      <c r="G43" s="15">
        <f>'[1]05'!H45</f>
        <v>0</v>
      </c>
      <c r="H43" s="16">
        <f>'[1]05'!I45</f>
        <v>0</v>
      </c>
      <c r="I43" s="16">
        <f>'[1]05'!J45</f>
        <v>0</v>
      </c>
      <c r="J43" s="16">
        <f>'[1]05'!K45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'[1]05'!B46</f>
        <v>265</v>
      </c>
      <c r="C44" s="16">
        <f>'[1]05'!C46</f>
        <v>0</v>
      </c>
      <c r="D44" s="16">
        <f>'[1]05'!D46</f>
        <v>75</v>
      </c>
      <c r="E44" s="16">
        <f>'[1]05'!E46</f>
        <v>0</v>
      </c>
      <c r="F44" s="15">
        <f t="shared" si="6"/>
        <v>340</v>
      </c>
      <c r="G44" s="15">
        <f>'[1]05'!H46</f>
        <v>0</v>
      </c>
      <c r="H44" s="16">
        <f>'[1]05'!I46</f>
        <v>0</v>
      </c>
      <c r="I44" s="16">
        <f>'[1]05'!J46</f>
        <v>0</v>
      </c>
      <c r="J44" s="16">
        <f>'[1]05'!K46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'[1]05'!B47</f>
        <v>265</v>
      </c>
      <c r="C45" s="16">
        <f>'[1]05'!C47</f>
        <v>0</v>
      </c>
      <c r="D45" s="16">
        <f>'[1]05'!D47</f>
        <v>75</v>
      </c>
      <c r="E45" s="16">
        <f>'[1]05'!E47</f>
        <v>0</v>
      </c>
      <c r="F45" s="15">
        <f t="shared" si="6"/>
        <v>340</v>
      </c>
      <c r="G45" s="15">
        <f>'[1]05'!H47</f>
        <v>0</v>
      </c>
      <c r="H45" s="16">
        <f>'[1]05'!I47</f>
        <v>0</v>
      </c>
      <c r="I45" s="16">
        <f>'[1]05'!J47</f>
        <v>0</v>
      </c>
      <c r="J45" s="16">
        <f>'[1]05'!K47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'[1]05'!B48</f>
        <v>265</v>
      </c>
      <c r="C46" s="16">
        <f>'[1]05'!C48</f>
        <v>0</v>
      </c>
      <c r="D46" s="16">
        <f>'[1]05'!D48</f>
        <v>75</v>
      </c>
      <c r="E46" s="16">
        <f>'[1]05'!E48</f>
        <v>0</v>
      </c>
      <c r="F46" s="15">
        <f t="shared" si="6"/>
        <v>340</v>
      </c>
      <c r="G46" s="15">
        <f>'[1]05'!H48</f>
        <v>0</v>
      </c>
      <c r="H46" s="16">
        <f>'[1]05'!I48</f>
        <v>0</v>
      </c>
      <c r="I46" s="16">
        <f>'[1]05'!J48</f>
        <v>0</v>
      </c>
      <c r="J46" s="16">
        <f>'[1]05'!K48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'[1]05'!B49</f>
        <v>265</v>
      </c>
      <c r="C47" s="16">
        <f>'[1]05'!C49</f>
        <v>0</v>
      </c>
      <c r="D47" s="16">
        <f>'[1]05'!D49</f>
        <v>75</v>
      </c>
      <c r="E47" s="16">
        <f>'[1]05'!E49</f>
        <v>0</v>
      </c>
      <c r="F47" s="15">
        <f t="shared" si="6"/>
        <v>340</v>
      </c>
      <c r="G47" s="15">
        <f>'[1]05'!H49</f>
        <v>0</v>
      </c>
      <c r="H47" s="16">
        <f>'[1]05'!I49</f>
        <v>0</v>
      </c>
      <c r="I47" s="16">
        <f>'[1]05'!J49</f>
        <v>0</v>
      </c>
      <c r="J47" s="16">
        <f>'[1]05'!K49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'[1]05'!B50</f>
        <v>265</v>
      </c>
      <c r="C48" s="16">
        <f>'[1]05'!C50</f>
        <v>0</v>
      </c>
      <c r="D48" s="16">
        <f>'[1]05'!D50</f>
        <v>75</v>
      </c>
      <c r="E48" s="16">
        <f>'[1]05'!E50</f>
        <v>0</v>
      </c>
      <c r="F48" s="15">
        <f t="shared" si="6"/>
        <v>340</v>
      </c>
      <c r="G48" s="15">
        <f>'[1]05'!H50</f>
        <v>0</v>
      </c>
      <c r="H48" s="16">
        <f>'[1]05'!I50</f>
        <v>0</v>
      </c>
      <c r="I48" s="16">
        <f>'[1]05'!J50</f>
        <v>0</v>
      </c>
      <c r="J48" s="16">
        <f>'[1]05'!K50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'[1]05'!B51</f>
        <v>265</v>
      </c>
      <c r="C49" s="16">
        <f>'[1]05'!C51</f>
        <v>0</v>
      </c>
      <c r="D49" s="16">
        <f>'[1]05'!D51</f>
        <v>75</v>
      </c>
      <c r="E49" s="16">
        <f>'[1]05'!E51</f>
        <v>0</v>
      </c>
      <c r="F49" s="15">
        <f t="shared" si="6"/>
        <v>340</v>
      </c>
      <c r="G49" s="15">
        <f>'[1]05'!H51</f>
        <v>0</v>
      </c>
      <c r="H49" s="16">
        <f>'[1]05'!I51</f>
        <v>0</v>
      </c>
      <c r="I49" s="16">
        <f>'[1]05'!J51</f>
        <v>0</v>
      </c>
      <c r="J49" s="16">
        <f>'[1]05'!K51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'[1]05'!B52</f>
        <v>265</v>
      </c>
      <c r="C50" s="16">
        <f>'[1]05'!C52</f>
        <v>0</v>
      </c>
      <c r="D50" s="16">
        <f>'[1]05'!D52</f>
        <v>75</v>
      </c>
      <c r="E50" s="16">
        <f>'[1]05'!E52</f>
        <v>0</v>
      </c>
      <c r="F50" s="15">
        <f t="shared" si="6"/>
        <v>340</v>
      </c>
      <c r="G50" s="15">
        <f>'[1]05'!H52</f>
        <v>0</v>
      </c>
      <c r="H50" s="16">
        <f>'[1]05'!I52</f>
        <v>0</v>
      </c>
      <c r="I50" s="16">
        <f>'[1]05'!J52</f>
        <v>0</v>
      </c>
      <c r="J50" s="16">
        <f>'[1]05'!K52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'[1]05'!B53</f>
        <v>265</v>
      </c>
      <c r="C51" s="16">
        <f>'[1]05'!C53</f>
        <v>0</v>
      </c>
      <c r="D51" s="16">
        <f>'[1]05'!D53</f>
        <v>75</v>
      </c>
      <c r="E51" s="16">
        <f>'[1]05'!E53</f>
        <v>0</v>
      </c>
      <c r="F51" s="15">
        <f t="shared" si="6"/>
        <v>340</v>
      </c>
      <c r="G51" s="15">
        <f>'[1]05'!H53</f>
        <v>0</v>
      </c>
      <c r="H51" s="16">
        <f>'[1]05'!I53</f>
        <v>0</v>
      </c>
      <c r="I51" s="16">
        <f>'[1]05'!J53</f>
        <v>0</v>
      </c>
      <c r="J51" s="16">
        <f>'[1]05'!K53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'[1]05'!B54</f>
        <v>265</v>
      </c>
      <c r="C52" s="16">
        <f>'[1]05'!C54</f>
        <v>0</v>
      </c>
      <c r="D52" s="16">
        <f>'[1]05'!D54</f>
        <v>75</v>
      </c>
      <c r="E52" s="16">
        <f>'[1]05'!E54</f>
        <v>0</v>
      </c>
      <c r="F52" s="15">
        <f t="shared" si="6"/>
        <v>340</v>
      </c>
      <c r="G52" s="15">
        <f>'[1]05'!H54</f>
        <v>0</v>
      </c>
      <c r="H52" s="16">
        <f>'[1]05'!I54</f>
        <v>0</v>
      </c>
      <c r="I52" s="16">
        <f>'[1]05'!J54</f>
        <v>0</v>
      </c>
      <c r="J52" s="16">
        <f>'[1]05'!K54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'[1]05'!B55</f>
        <v>265</v>
      </c>
      <c r="C53" s="16">
        <f>'[1]05'!C55</f>
        <v>0</v>
      </c>
      <c r="D53" s="16">
        <f>'[1]05'!D55</f>
        <v>75</v>
      </c>
      <c r="E53" s="16">
        <f>'[1]05'!E55</f>
        <v>0</v>
      </c>
      <c r="F53" s="15">
        <f t="shared" si="6"/>
        <v>340</v>
      </c>
      <c r="G53" s="15">
        <f>'[1]05'!H55</f>
        <v>0</v>
      </c>
      <c r="H53" s="16">
        <f>'[1]05'!I55</f>
        <v>0</v>
      </c>
      <c r="I53" s="16">
        <f>'[1]05'!J55</f>
        <v>0</v>
      </c>
      <c r="J53" s="16">
        <f>'[1]05'!K55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'[1]05'!B56</f>
        <v>265</v>
      </c>
      <c r="C54" s="16">
        <f>'[1]05'!C56</f>
        <v>0</v>
      </c>
      <c r="D54" s="16">
        <f>'[1]05'!D56</f>
        <v>75</v>
      </c>
      <c r="E54" s="16">
        <f>'[1]05'!E56</f>
        <v>0</v>
      </c>
      <c r="F54" s="15">
        <f t="shared" si="6"/>
        <v>340</v>
      </c>
      <c r="G54" s="15">
        <f>'[1]05'!H56</f>
        <v>0</v>
      </c>
      <c r="H54" s="16">
        <f>'[1]05'!I56</f>
        <v>0</v>
      </c>
      <c r="I54" s="16">
        <f>'[1]05'!J56</f>
        <v>0</v>
      </c>
      <c r="J54" s="16">
        <f>'[1]05'!K56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'[1]05'!B57</f>
        <v>265</v>
      </c>
      <c r="C55" s="16">
        <f>'[1]05'!C57</f>
        <v>0</v>
      </c>
      <c r="D55" s="16">
        <f>'[1]05'!D57</f>
        <v>75</v>
      </c>
      <c r="E55" s="16">
        <f>'[1]05'!E57</f>
        <v>0</v>
      </c>
      <c r="F55" s="15">
        <f t="shared" si="6"/>
        <v>340</v>
      </c>
      <c r="G55" s="15">
        <f>'[1]05'!H57</f>
        <v>0</v>
      </c>
      <c r="H55" s="16">
        <f>'[1]05'!I57</f>
        <v>0</v>
      </c>
      <c r="I55" s="16">
        <f>'[1]05'!J57</f>
        <v>0</v>
      </c>
      <c r="J55" s="16">
        <f>'[1]05'!K57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'[1]05'!B58</f>
        <v>265</v>
      </c>
      <c r="C56" s="16">
        <f>'[1]05'!C58</f>
        <v>0</v>
      </c>
      <c r="D56" s="16">
        <f>'[1]05'!D58</f>
        <v>75</v>
      </c>
      <c r="E56" s="16">
        <f>'[1]05'!E58</f>
        <v>0</v>
      </c>
      <c r="F56" s="15">
        <f t="shared" si="6"/>
        <v>340</v>
      </c>
      <c r="G56" s="15">
        <f>'[1]05'!H58</f>
        <v>0</v>
      </c>
      <c r="H56" s="16">
        <f>'[1]05'!I58</f>
        <v>0</v>
      </c>
      <c r="I56" s="16">
        <f>'[1]05'!J58</f>
        <v>0</v>
      </c>
      <c r="J56" s="16">
        <f>'[1]05'!K58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'[1]05'!B59</f>
        <v>265</v>
      </c>
      <c r="C57" s="16">
        <f>'[1]05'!C59</f>
        <v>0</v>
      </c>
      <c r="D57" s="16">
        <f>'[1]05'!D59</f>
        <v>75</v>
      </c>
      <c r="E57" s="16">
        <f>'[1]05'!E59</f>
        <v>0</v>
      </c>
      <c r="F57" s="15">
        <f t="shared" si="6"/>
        <v>340</v>
      </c>
      <c r="G57" s="15">
        <f>'[1]05'!H59</f>
        <v>0</v>
      </c>
      <c r="H57" s="16">
        <f>'[1]05'!I59</f>
        <v>0</v>
      </c>
      <c r="I57" s="16">
        <f>'[1]05'!J59</f>
        <v>0</v>
      </c>
      <c r="J57" s="16">
        <f>'[1]05'!K59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'[1]05'!B60</f>
        <v>265</v>
      </c>
      <c r="C58" s="16">
        <f>'[1]05'!C60</f>
        <v>0</v>
      </c>
      <c r="D58" s="16">
        <f>'[1]05'!D60</f>
        <v>75</v>
      </c>
      <c r="E58" s="16">
        <f>'[1]05'!E60</f>
        <v>0</v>
      </c>
      <c r="F58" s="15">
        <f t="shared" si="6"/>
        <v>340</v>
      </c>
      <c r="G58" s="15">
        <f>'[1]05'!H60</f>
        <v>0</v>
      </c>
      <c r="H58" s="16">
        <f>'[1]05'!I60</f>
        <v>0</v>
      </c>
      <c r="I58" s="16">
        <f>'[1]05'!J60</f>
        <v>0</v>
      </c>
      <c r="J58" s="16">
        <f>'[1]05'!K60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'[1]05'!B61</f>
        <v>265</v>
      </c>
      <c r="C59" s="16">
        <f>'[1]05'!C61</f>
        <v>0</v>
      </c>
      <c r="D59" s="16">
        <f>'[1]05'!D61</f>
        <v>75</v>
      </c>
      <c r="E59" s="16">
        <f>'[1]05'!E61</f>
        <v>0</v>
      </c>
      <c r="F59" s="15">
        <f t="shared" si="6"/>
        <v>340</v>
      </c>
      <c r="G59" s="15">
        <f>'[1]05'!H61</f>
        <v>0</v>
      </c>
      <c r="H59" s="16">
        <f>'[1]05'!I61</f>
        <v>0</v>
      </c>
      <c r="I59" s="16">
        <f>'[1]05'!J61</f>
        <v>0</v>
      </c>
      <c r="J59" s="16">
        <f>'[1]05'!K61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'[1]05'!B62</f>
        <v>265</v>
      </c>
      <c r="C60" s="16">
        <f>'[1]05'!C62</f>
        <v>0</v>
      </c>
      <c r="D60" s="16">
        <f>'[1]05'!D62</f>
        <v>75</v>
      </c>
      <c r="E60" s="16">
        <f>'[1]05'!E62</f>
        <v>0</v>
      </c>
      <c r="F60" s="15">
        <f t="shared" si="6"/>
        <v>340</v>
      </c>
      <c r="G60" s="15">
        <f>'[1]05'!H62</f>
        <v>0</v>
      </c>
      <c r="H60" s="16">
        <f>'[1]05'!I62</f>
        <v>0</v>
      </c>
      <c r="I60" s="16">
        <f>'[1]05'!J62</f>
        <v>0</v>
      </c>
      <c r="J60" s="16">
        <f>'[1]05'!K62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'[1]05'!B63</f>
        <v>265</v>
      </c>
      <c r="C61" s="16">
        <f>'[1]05'!C63</f>
        <v>0</v>
      </c>
      <c r="D61" s="16">
        <f>'[1]05'!D63</f>
        <v>75</v>
      </c>
      <c r="E61" s="16">
        <f>'[1]05'!E63</f>
        <v>0</v>
      </c>
      <c r="F61" s="15">
        <f t="shared" si="6"/>
        <v>340</v>
      </c>
      <c r="G61" s="15">
        <f>'[1]05'!H63</f>
        <v>0</v>
      </c>
      <c r="H61" s="16">
        <f>'[1]05'!I63</f>
        <v>0</v>
      </c>
      <c r="I61" s="16">
        <f>'[1]05'!J63</f>
        <v>0</v>
      </c>
      <c r="J61" s="16">
        <f>'[1]05'!K63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'[1]05'!B64</f>
        <v>265</v>
      </c>
      <c r="C62" s="16">
        <f>'[1]05'!C64</f>
        <v>0</v>
      </c>
      <c r="D62" s="16">
        <f>'[1]05'!D64</f>
        <v>75</v>
      </c>
      <c r="E62" s="16">
        <f>'[1]05'!E64</f>
        <v>0</v>
      </c>
      <c r="F62" s="15">
        <f t="shared" si="6"/>
        <v>340</v>
      </c>
      <c r="G62" s="15">
        <f>'[1]05'!H64</f>
        <v>0</v>
      </c>
      <c r="H62" s="16">
        <f>'[1]05'!I64</f>
        <v>0</v>
      </c>
      <c r="I62" s="16">
        <f>'[1]05'!J64</f>
        <v>0</v>
      </c>
      <c r="J62" s="16">
        <f>'[1]05'!K64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'[1]05'!B65</f>
        <v>265</v>
      </c>
      <c r="C63" s="16">
        <f>'[1]05'!C65</f>
        <v>0</v>
      </c>
      <c r="D63" s="16">
        <f>'[1]05'!D65</f>
        <v>75</v>
      </c>
      <c r="E63" s="16">
        <f>'[1]05'!E65</f>
        <v>0</v>
      </c>
      <c r="F63" s="15">
        <f t="shared" si="6"/>
        <v>340</v>
      </c>
      <c r="G63" s="15">
        <f>'[1]05'!H65</f>
        <v>0</v>
      </c>
      <c r="H63" s="16">
        <f>'[1]05'!I65</f>
        <v>0</v>
      </c>
      <c r="I63" s="16">
        <f>'[1]05'!J65</f>
        <v>0</v>
      </c>
      <c r="J63" s="16">
        <f>'[1]05'!K65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'[1]05'!B66</f>
        <v>265</v>
      </c>
      <c r="C64" s="16">
        <f>'[1]05'!C66</f>
        <v>0</v>
      </c>
      <c r="D64" s="16">
        <f>'[1]05'!D66</f>
        <v>75</v>
      </c>
      <c r="E64" s="16">
        <f>'[1]05'!E66</f>
        <v>0</v>
      </c>
      <c r="F64" s="15">
        <f t="shared" si="6"/>
        <v>340</v>
      </c>
      <c r="G64" s="15">
        <f>'[1]05'!H66</f>
        <v>0</v>
      </c>
      <c r="H64" s="16">
        <f>'[1]05'!I66</f>
        <v>0</v>
      </c>
      <c r="I64" s="16">
        <f>'[1]05'!J66</f>
        <v>0</v>
      </c>
      <c r="J64" s="16">
        <f>'[1]05'!K66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'[1]05'!B67</f>
        <v>265</v>
      </c>
      <c r="C65" s="16">
        <f>'[1]05'!C67</f>
        <v>0</v>
      </c>
      <c r="D65" s="16">
        <f>'[1]05'!D67</f>
        <v>75</v>
      </c>
      <c r="E65" s="16">
        <f>'[1]05'!E67</f>
        <v>0</v>
      </c>
      <c r="F65" s="15">
        <f t="shared" si="6"/>
        <v>340</v>
      </c>
      <c r="G65" s="15">
        <f>'[1]05'!H67</f>
        <v>0</v>
      </c>
      <c r="H65" s="16">
        <f>'[1]05'!I67</f>
        <v>0</v>
      </c>
      <c r="I65" s="16">
        <f>'[1]05'!J67</f>
        <v>0</v>
      </c>
      <c r="J65" s="16">
        <f>'[1]05'!K67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'[1]05'!B68</f>
        <v>265</v>
      </c>
      <c r="C66" s="16">
        <f>'[1]05'!C68</f>
        <v>0</v>
      </c>
      <c r="D66" s="16">
        <f>'[1]05'!D68</f>
        <v>75</v>
      </c>
      <c r="E66" s="16">
        <f>'[1]05'!E68</f>
        <v>0</v>
      </c>
      <c r="F66" s="15">
        <f t="shared" si="6"/>
        <v>340</v>
      </c>
      <c r="G66" s="15">
        <f>'[1]05'!H68</f>
        <v>0</v>
      </c>
      <c r="H66" s="16">
        <f>'[1]05'!I68</f>
        <v>0</v>
      </c>
      <c r="I66" s="16">
        <f>'[1]05'!J68</f>
        <v>0</v>
      </c>
      <c r="J66" s="16">
        <f>'[1]05'!K68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'[1]05'!B69</f>
        <v>265</v>
      </c>
      <c r="C67" s="16">
        <f>'[1]05'!C69</f>
        <v>0</v>
      </c>
      <c r="D67" s="16">
        <f>'[1]05'!D69</f>
        <v>75</v>
      </c>
      <c r="E67" s="16">
        <f>'[1]05'!E69</f>
        <v>0</v>
      </c>
      <c r="F67" s="15">
        <f t="shared" si="6"/>
        <v>340</v>
      </c>
      <c r="G67" s="15">
        <f>'[1]05'!H69</f>
        <v>0</v>
      </c>
      <c r="H67" s="16">
        <f>'[1]05'!I69</f>
        <v>0</v>
      </c>
      <c r="I67" s="16">
        <f>'[1]05'!J69</f>
        <v>0</v>
      </c>
      <c r="J67" s="16">
        <f>'[1]05'!K69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'[1]05'!B70</f>
        <v>265</v>
      </c>
      <c r="C68" s="16">
        <f>'[1]05'!C70</f>
        <v>0</v>
      </c>
      <c r="D68" s="16">
        <f>'[1]05'!D70</f>
        <v>75</v>
      </c>
      <c r="E68" s="16">
        <f>'[1]05'!E70</f>
        <v>0</v>
      </c>
      <c r="F68" s="15">
        <f t="shared" si="6"/>
        <v>340</v>
      </c>
      <c r="G68" s="15">
        <f>'[1]05'!H70</f>
        <v>0</v>
      </c>
      <c r="H68" s="16">
        <f>'[1]05'!I70</f>
        <v>0</v>
      </c>
      <c r="I68" s="16">
        <f>'[1]05'!J70</f>
        <v>0</v>
      </c>
      <c r="J68" s="16">
        <f>'[1]05'!K70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'[1]05'!B71</f>
        <v>265</v>
      </c>
      <c r="C69" s="16">
        <f>'[1]05'!C71</f>
        <v>0</v>
      </c>
      <c r="D69" s="16">
        <f>'[1]05'!D71</f>
        <v>75</v>
      </c>
      <c r="E69" s="16">
        <f>'[1]05'!E71</f>
        <v>0</v>
      </c>
      <c r="F69" s="15">
        <f t="shared" ref="F69:F98" si="17">SUM(B69:E69)</f>
        <v>340</v>
      </c>
      <c r="G69" s="15">
        <f>'[1]05'!H71</f>
        <v>0</v>
      </c>
      <c r="H69" s="16">
        <f>'[1]05'!I71</f>
        <v>0</v>
      </c>
      <c r="I69" s="16">
        <f>'[1]05'!J71</f>
        <v>0</v>
      </c>
      <c r="J69" s="16">
        <f>'[1]05'!K71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'[1]05'!B72</f>
        <v>265</v>
      </c>
      <c r="C70" s="16">
        <f>'[1]05'!C72</f>
        <v>0</v>
      </c>
      <c r="D70" s="16">
        <f>'[1]05'!D72</f>
        <v>75</v>
      </c>
      <c r="E70" s="16">
        <f>'[1]05'!E72</f>
        <v>0</v>
      </c>
      <c r="F70" s="15">
        <f t="shared" si="17"/>
        <v>340</v>
      </c>
      <c r="G70" s="15">
        <f>'[1]05'!H72</f>
        <v>0</v>
      </c>
      <c r="H70" s="16">
        <f>'[1]05'!I72</f>
        <v>0</v>
      </c>
      <c r="I70" s="16">
        <f>'[1]05'!J72</f>
        <v>0</v>
      </c>
      <c r="J70" s="16">
        <f>'[1]05'!K72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'[1]05'!B73</f>
        <v>265</v>
      </c>
      <c r="C71" s="16">
        <f>'[1]05'!C73</f>
        <v>0</v>
      </c>
      <c r="D71" s="16">
        <f>'[1]05'!D73</f>
        <v>75</v>
      </c>
      <c r="E71" s="16">
        <f>'[1]05'!E73</f>
        <v>0</v>
      </c>
      <c r="F71" s="15">
        <f t="shared" si="17"/>
        <v>340</v>
      </c>
      <c r="G71" s="15">
        <f>'[1]05'!H73</f>
        <v>0</v>
      </c>
      <c r="H71" s="16">
        <f>'[1]05'!I73</f>
        <v>0</v>
      </c>
      <c r="I71" s="16">
        <f>'[1]05'!J73</f>
        <v>0</v>
      </c>
      <c r="J71" s="16">
        <f>'[1]05'!K73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'[1]05'!B74</f>
        <v>265</v>
      </c>
      <c r="C72" s="16">
        <f>'[1]05'!C74</f>
        <v>0</v>
      </c>
      <c r="D72" s="16">
        <f>'[1]05'!D74</f>
        <v>75</v>
      </c>
      <c r="E72" s="16">
        <f>'[1]05'!E74</f>
        <v>0</v>
      </c>
      <c r="F72" s="15">
        <f t="shared" si="17"/>
        <v>340</v>
      </c>
      <c r="G72" s="15">
        <f>'[1]05'!H74</f>
        <v>0</v>
      </c>
      <c r="H72" s="16">
        <f>'[1]05'!I74</f>
        <v>0</v>
      </c>
      <c r="I72" s="16">
        <f>'[1]05'!J74</f>
        <v>0</v>
      </c>
      <c r="J72" s="16">
        <f>'[1]05'!K74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'[1]05'!B75</f>
        <v>265</v>
      </c>
      <c r="C73" s="16">
        <f>'[1]05'!C75</f>
        <v>0</v>
      </c>
      <c r="D73" s="16">
        <f>'[1]05'!D75</f>
        <v>75</v>
      </c>
      <c r="E73" s="16">
        <f>'[1]05'!E75</f>
        <v>0</v>
      </c>
      <c r="F73" s="15">
        <f t="shared" si="17"/>
        <v>340</v>
      </c>
      <c r="G73" s="15">
        <f>'[1]05'!H75</f>
        <v>0</v>
      </c>
      <c r="H73" s="16">
        <f>'[1]05'!I75</f>
        <v>0</v>
      </c>
      <c r="I73" s="16">
        <f>'[1]05'!J75</f>
        <v>0</v>
      </c>
      <c r="J73" s="16">
        <f>'[1]05'!K75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'[1]05'!B76</f>
        <v>265</v>
      </c>
      <c r="C74" s="16">
        <f>'[1]05'!C76</f>
        <v>0</v>
      </c>
      <c r="D74" s="16">
        <f>'[1]05'!D76</f>
        <v>75</v>
      </c>
      <c r="E74" s="16">
        <f>'[1]05'!E76</f>
        <v>0</v>
      </c>
      <c r="F74" s="15">
        <f t="shared" si="17"/>
        <v>340</v>
      </c>
      <c r="G74" s="15">
        <f>'[1]05'!H76</f>
        <v>0</v>
      </c>
      <c r="H74" s="16">
        <f>'[1]05'!I76</f>
        <v>0</v>
      </c>
      <c r="I74" s="16">
        <f>'[1]05'!J76</f>
        <v>0</v>
      </c>
      <c r="J74" s="16">
        <f>'[1]05'!K76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'[1]05'!B77</f>
        <v>265</v>
      </c>
      <c r="C75" s="16">
        <f>'[1]05'!C77</f>
        <v>0</v>
      </c>
      <c r="D75" s="16">
        <f>'[1]05'!D77</f>
        <v>75</v>
      </c>
      <c r="E75" s="16">
        <f>'[1]05'!E77</f>
        <v>0</v>
      </c>
      <c r="F75" s="15">
        <f t="shared" si="17"/>
        <v>340</v>
      </c>
      <c r="G75" s="15">
        <f>'[1]05'!H77</f>
        <v>0</v>
      </c>
      <c r="H75" s="16">
        <f>'[1]05'!I77</f>
        <v>0</v>
      </c>
      <c r="I75" s="16">
        <f>'[1]05'!J77</f>
        <v>0</v>
      </c>
      <c r="J75" s="16">
        <f>'[1]05'!K77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'[1]05'!B78</f>
        <v>265</v>
      </c>
      <c r="C76" s="16">
        <f>'[1]05'!C78</f>
        <v>0</v>
      </c>
      <c r="D76" s="16">
        <f>'[1]05'!D78</f>
        <v>75</v>
      </c>
      <c r="E76" s="16">
        <f>'[1]05'!E78</f>
        <v>0</v>
      </c>
      <c r="F76" s="15">
        <f t="shared" si="17"/>
        <v>340</v>
      </c>
      <c r="G76" s="15">
        <f>'[1]05'!H78</f>
        <v>0</v>
      </c>
      <c r="H76" s="16">
        <f>'[1]05'!I78</f>
        <v>0</v>
      </c>
      <c r="I76" s="16">
        <f>'[1]05'!J78</f>
        <v>0</v>
      </c>
      <c r="J76" s="16">
        <f>'[1]05'!K78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'[1]05'!B79</f>
        <v>265</v>
      </c>
      <c r="C77" s="16">
        <f>'[1]05'!C79</f>
        <v>0</v>
      </c>
      <c r="D77" s="16">
        <f>'[1]05'!D79</f>
        <v>75</v>
      </c>
      <c r="E77" s="16">
        <f>'[1]05'!E79</f>
        <v>0</v>
      </c>
      <c r="F77" s="15">
        <f t="shared" si="17"/>
        <v>340</v>
      </c>
      <c r="G77" s="15">
        <f>'[1]05'!H79</f>
        <v>0</v>
      </c>
      <c r="H77" s="16">
        <f>'[1]05'!I79</f>
        <v>0</v>
      </c>
      <c r="I77" s="16">
        <f>'[1]05'!J79</f>
        <v>0</v>
      </c>
      <c r="J77" s="16">
        <f>'[1]05'!K79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'[1]05'!B80</f>
        <v>265</v>
      </c>
      <c r="C78" s="16">
        <f>'[1]05'!C80</f>
        <v>0</v>
      </c>
      <c r="D78" s="16">
        <f>'[1]05'!D80</f>
        <v>75</v>
      </c>
      <c r="E78" s="16">
        <f>'[1]05'!E80</f>
        <v>0</v>
      </c>
      <c r="F78" s="15">
        <f t="shared" si="17"/>
        <v>340</v>
      </c>
      <c r="G78" s="15">
        <f>'[1]05'!H80</f>
        <v>0</v>
      </c>
      <c r="H78" s="16">
        <f>'[1]05'!I80</f>
        <v>0</v>
      </c>
      <c r="I78" s="16">
        <f>'[1]05'!J80</f>
        <v>0</v>
      </c>
      <c r="J78" s="16">
        <f>'[1]05'!K80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'[1]05'!B81</f>
        <v>265</v>
      </c>
      <c r="C79" s="16">
        <f>'[1]05'!C81</f>
        <v>0</v>
      </c>
      <c r="D79" s="16">
        <f>'[1]05'!D81</f>
        <v>75</v>
      </c>
      <c r="E79" s="16">
        <f>'[1]05'!E81</f>
        <v>0</v>
      </c>
      <c r="F79" s="15">
        <f t="shared" si="17"/>
        <v>340</v>
      </c>
      <c r="G79" s="15">
        <f>'[1]05'!H81</f>
        <v>0</v>
      </c>
      <c r="H79" s="16">
        <f>'[1]05'!I81</f>
        <v>0</v>
      </c>
      <c r="I79" s="16">
        <f>'[1]05'!J81</f>
        <v>0</v>
      </c>
      <c r="J79" s="16">
        <f>'[1]05'!K81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'[1]05'!B82</f>
        <v>265</v>
      </c>
      <c r="C80" s="16">
        <f>'[1]05'!C82</f>
        <v>0</v>
      </c>
      <c r="D80" s="16">
        <f>'[1]05'!D82</f>
        <v>75</v>
      </c>
      <c r="E80" s="16">
        <f>'[1]05'!E82</f>
        <v>0</v>
      </c>
      <c r="F80" s="15">
        <f t="shared" si="17"/>
        <v>340</v>
      </c>
      <c r="G80" s="15">
        <f>'[1]05'!H82</f>
        <v>0</v>
      </c>
      <c r="H80" s="16">
        <f>'[1]05'!I82</f>
        <v>0</v>
      </c>
      <c r="I80" s="16">
        <f>'[1]05'!J82</f>
        <v>0</v>
      </c>
      <c r="J80" s="16">
        <f>'[1]05'!K82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'[1]05'!B83</f>
        <v>265</v>
      </c>
      <c r="C81" s="16">
        <f>'[1]05'!C83</f>
        <v>0</v>
      </c>
      <c r="D81" s="16">
        <f>'[1]05'!D83</f>
        <v>75</v>
      </c>
      <c r="E81" s="16">
        <f>'[1]05'!E83</f>
        <v>0</v>
      </c>
      <c r="F81" s="15">
        <f t="shared" si="17"/>
        <v>340</v>
      </c>
      <c r="G81" s="15">
        <f>'[1]05'!H83</f>
        <v>0</v>
      </c>
      <c r="H81" s="16">
        <f>'[1]05'!I83</f>
        <v>0</v>
      </c>
      <c r="I81" s="16">
        <f>'[1]05'!J83</f>
        <v>0</v>
      </c>
      <c r="J81" s="16">
        <f>'[1]05'!K83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'[1]05'!B84</f>
        <v>265</v>
      </c>
      <c r="C82" s="16">
        <f>'[1]05'!C84</f>
        <v>0</v>
      </c>
      <c r="D82" s="16">
        <f>'[1]05'!D84</f>
        <v>75</v>
      </c>
      <c r="E82" s="16">
        <f>'[1]05'!E84</f>
        <v>0</v>
      </c>
      <c r="F82" s="15">
        <f t="shared" si="17"/>
        <v>340</v>
      </c>
      <c r="G82" s="15">
        <f>'[1]05'!H84</f>
        <v>0</v>
      </c>
      <c r="H82" s="16">
        <f>'[1]05'!I84</f>
        <v>0</v>
      </c>
      <c r="I82" s="16">
        <f>'[1]05'!J84</f>
        <v>0</v>
      </c>
      <c r="J82" s="16">
        <f>'[1]05'!K84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'[1]05'!B85</f>
        <v>265</v>
      </c>
      <c r="C83" s="16">
        <f>'[1]05'!C85</f>
        <v>0</v>
      </c>
      <c r="D83" s="16">
        <f>'[1]05'!D85</f>
        <v>75</v>
      </c>
      <c r="E83" s="16">
        <f>'[1]05'!E85</f>
        <v>0</v>
      </c>
      <c r="F83" s="15">
        <f t="shared" si="17"/>
        <v>340</v>
      </c>
      <c r="G83" s="15">
        <f>'[1]05'!H85</f>
        <v>0</v>
      </c>
      <c r="H83" s="16">
        <f>'[1]05'!I85</f>
        <v>0</v>
      </c>
      <c r="I83" s="16">
        <f>'[1]05'!J85</f>
        <v>0</v>
      </c>
      <c r="J83" s="16">
        <f>'[1]05'!K85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'[1]05'!B86</f>
        <v>265</v>
      </c>
      <c r="C84" s="16">
        <f>'[1]05'!C86</f>
        <v>0</v>
      </c>
      <c r="D84" s="16">
        <f>'[1]05'!D86</f>
        <v>75</v>
      </c>
      <c r="E84" s="16">
        <f>'[1]05'!E86</f>
        <v>0</v>
      </c>
      <c r="F84" s="15">
        <f t="shared" si="17"/>
        <v>340</v>
      </c>
      <c r="G84" s="15">
        <f>'[1]05'!H86</f>
        <v>0</v>
      </c>
      <c r="H84" s="16">
        <f>'[1]05'!I86</f>
        <v>0</v>
      </c>
      <c r="I84" s="16">
        <f>'[1]05'!J86</f>
        <v>0</v>
      </c>
      <c r="J84" s="16">
        <f>'[1]05'!K86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'[1]05'!B87</f>
        <v>265</v>
      </c>
      <c r="C85" s="16">
        <f>'[1]05'!C87</f>
        <v>0</v>
      </c>
      <c r="D85" s="16">
        <f>'[1]05'!D87</f>
        <v>75</v>
      </c>
      <c r="E85" s="16">
        <f>'[1]05'!E87</f>
        <v>0</v>
      </c>
      <c r="F85" s="15">
        <f t="shared" si="17"/>
        <v>340</v>
      </c>
      <c r="G85" s="15">
        <f>'[1]05'!H87</f>
        <v>0</v>
      </c>
      <c r="H85" s="16">
        <f>'[1]05'!I87</f>
        <v>0</v>
      </c>
      <c r="I85" s="16">
        <f>'[1]05'!J87</f>
        <v>0</v>
      </c>
      <c r="J85" s="16">
        <f>'[1]05'!K87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'[1]05'!B88</f>
        <v>265</v>
      </c>
      <c r="C86" s="16">
        <f>'[1]05'!C88</f>
        <v>0</v>
      </c>
      <c r="D86" s="16">
        <f>'[1]05'!D88</f>
        <v>75</v>
      </c>
      <c r="E86" s="16">
        <f>'[1]05'!E88</f>
        <v>0</v>
      </c>
      <c r="F86" s="15">
        <f t="shared" si="17"/>
        <v>340</v>
      </c>
      <c r="G86" s="15">
        <f>'[1]05'!H88</f>
        <v>0</v>
      </c>
      <c r="H86" s="16">
        <f>'[1]05'!I88</f>
        <v>0</v>
      </c>
      <c r="I86" s="16">
        <f>'[1]05'!J88</f>
        <v>0</v>
      </c>
      <c r="J86" s="16">
        <f>'[1]05'!K88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'[1]05'!B89</f>
        <v>265</v>
      </c>
      <c r="C87" s="16">
        <f>'[1]05'!C89</f>
        <v>0</v>
      </c>
      <c r="D87" s="16">
        <f>'[1]05'!D89</f>
        <v>75</v>
      </c>
      <c r="E87" s="16">
        <f>'[1]05'!E89</f>
        <v>0</v>
      </c>
      <c r="F87" s="15">
        <f t="shared" si="17"/>
        <v>340</v>
      </c>
      <c r="G87" s="15">
        <f>'[1]05'!H89</f>
        <v>0</v>
      </c>
      <c r="H87" s="16">
        <f>'[1]05'!I89</f>
        <v>0</v>
      </c>
      <c r="I87" s="16">
        <f>'[1]05'!J89</f>
        <v>0</v>
      </c>
      <c r="J87" s="16">
        <f>'[1]05'!K89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'[1]05'!B90</f>
        <v>265</v>
      </c>
      <c r="C88" s="16">
        <f>'[1]05'!C90</f>
        <v>0</v>
      </c>
      <c r="D88" s="16">
        <f>'[1]05'!D90</f>
        <v>75</v>
      </c>
      <c r="E88" s="16">
        <f>'[1]05'!E90</f>
        <v>0</v>
      </c>
      <c r="F88" s="15">
        <f t="shared" si="17"/>
        <v>340</v>
      </c>
      <c r="G88" s="15">
        <f>'[1]05'!H90</f>
        <v>0</v>
      </c>
      <c r="H88" s="16">
        <f>'[1]05'!I90</f>
        <v>0</v>
      </c>
      <c r="I88" s="16">
        <f>'[1]05'!J90</f>
        <v>0</v>
      </c>
      <c r="J88" s="16">
        <f>'[1]05'!K90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'[1]05'!B91</f>
        <v>265</v>
      </c>
      <c r="C89" s="16">
        <f>'[1]05'!C91</f>
        <v>0</v>
      </c>
      <c r="D89" s="16">
        <f>'[1]05'!D91</f>
        <v>75</v>
      </c>
      <c r="E89" s="16">
        <f>'[1]05'!E91</f>
        <v>0</v>
      </c>
      <c r="F89" s="15">
        <f t="shared" si="17"/>
        <v>340</v>
      </c>
      <c r="G89" s="15">
        <f>'[1]05'!H91</f>
        <v>0</v>
      </c>
      <c r="H89" s="16">
        <f>'[1]05'!I91</f>
        <v>0</v>
      </c>
      <c r="I89" s="16">
        <f>'[1]05'!J91</f>
        <v>0</v>
      </c>
      <c r="J89" s="16">
        <f>'[1]05'!K91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'[1]05'!B92</f>
        <v>265</v>
      </c>
      <c r="C90" s="16">
        <f>'[1]05'!C92</f>
        <v>0</v>
      </c>
      <c r="D90" s="16">
        <f>'[1]05'!D92</f>
        <v>75</v>
      </c>
      <c r="E90" s="16">
        <f>'[1]05'!E92</f>
        <v>0</v>
      </c>
      <c r="F90" s="15">
        <f t="shared" si="17"/>
        <v>340</v>
      </c>
      <c r="G90" s="15">
        <f>'[1]05'!H92</f>
        <v>0</v>
      </c>
      <c r="H90" s="16">
        <f>'[1]05'!I92</f>
        <v>0</v>
      </c>
      <c r="I90" s="16">
        <f>'[1]05'!J92</f>
        <v>0</v>
      </c>
      <c r="J90" s="16">
        <f>'[1]05'!K92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'[1]05'!B93</f>
        <v>265</v>
      </c>
      <c r="C91" s="16">
        <f>'[1]05'!C93</f>
        <v>0</v>
      </c>
      <c r="D91" s="16">
        <f>'[1]05'!D93</f>
        <v>75</v>
      </c>
      <c r="E91" s="16">
        <f>'[1]05'!E93</f>
        <v>0</v>
      </c>
      <c r="F91" s="15">
        <f t="shared" si="17"/>
        <v>340</v>
      </c>
      <c r="G91" s="15">
        <f>'[1]05'!H93</f>
        <v>0</v>
      </c>
      <c r="H91" s="16">
        <f>'[1]05'!I93</f>
        <v>0</v>
      </c>
      <c r="I91" s="16">
        <f>'[1]05'!J93</f>
        <v>0</v>
      </c>
      <c r="J91" s="16">
        <f>'[1]05'!K93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'[1]05'!B94</f>
        <v>265</v>
      </c>
      <c r="C92" s="16">
        <f>'[1]05'!C94</f>
        <v>0</v>
      </c>
      <c r="D92" s="16">
        <f>'[1]05'!D94</f>
        <v>75</v>
      </c>
      <c r="E92" s="16">
        <f>'[1]05'!E94</f>
        <v>0</v>
      </c>
      <c r="F92" s="15">
        <f t="shared" si="17"/>
        <v>340</v>
      </c>
      <c r="G92" s="15">
        <f>'[1]05'!H94</f>
        <v>0</v>
      </c>
      <c r="H92" s="16">
        <f>'[1]05'!I94</f>
        <v>0</v>
      </c>
      <c r="I92" s="16">
        <f>'[1]05'!J94</f>
        <v>0</v>
      </c>
      <c r="J92" s="16">
        <f>'[1]05'!K94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'[1]05'!B95</f>
        <v>265</v>
      </c>
      <c r="C93" s="16">
        <f>'[1]05'!C95</f>
        <v>0</v>
      </c>
      <c r="D93" s="16">
        <f>'[1]05'!D95</f>
        <v>75</v>
      </c>
      <c r="E93" s="16">
        <f>'[1]05'!E95</f>
        <v>0</v>
      </c>
      <c r="F93" s="15">
        <f t="shared" si="17"/>
        <v>340</v>
      </c>
      <c r="G93" s="15">
        <f>'[1]05'!H95</f>
        <v>0</v>
      </c>
      <c r="H93" s="16">
        <f>'[1]05'!I95</f>
        <v>0</v>
      </c>
      <c r="I93" s="16">
        <f>'[1]05'!J95</f>
        <v>0</v>
      </c>
      <c r="J93" s="16">
        <f>'[1]05'!K95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'[1]05'!B96</f>
        <v>265</v>
      </c>
      <c r="C94" s="16">
        <f>'[1]05'!C96</f>
        <v>0</v>
      </c>
      <c r="D94" s="16">
        <f>'[1]05'!D96</f>
        <v>75</v>
      </c>
      <c r="E94" s="16">
        <f>'[1]05'!E96</f>
        <v>0</v>
      </c>
      <c r="F94" s="15">
        <f t="shared" si="17"/>
        <v>340</v>
      </c>
      <c r="G94" s="15">
        <f>'[1]05'!H96</f>
        <v>0</v>
      </c>
      <c r="H94" s="16">
        <f>'[1]05'!I96</f>
        <v>0</v>
      </c>
      <c r="I94" s="16">
        <f>'[1]05'!J96</f>
        <v>0</v>
      </c>
      <c r="J94" s="16">
        <f>'[1]05'!K96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'[1]05'!B97</f>
        <v>265</v>
      </c>
      <c r="C95" s="16">
        <f>'[1]05'!C97</f>
        <v>0</v>
      </c>
      <c r="D95" s="16">
        <f>'[1]05'!D97</f>
        <v>75</v>
      </c>
      <c r="E95" s="16">
        <f>'[1]05'!E97</f>
        <v>0</v>
      </c>
      <c r="F95" s="15">
        <f t="shared" si="17"/>
        <v>340</v>
      </c>
      <c r="G95" s="15">
        <f>'[1]05'!H97</f>
        <v>0</v>
      </c>
      <c r="H95" s="16">
        <f>'[1]05'!I97</f>
        <v>0</v>
      </c>
      <c r="I95" s="16">
        <f>'[1]05'!J97</f>
        <v>0</v>
      </c>
      <c r="J95" s="16">
        <f>'[1]05'!K97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'[1]05'!B98</f>
        <v>265</v>
      </c>
      <c r="C96" s="16">
        <f>'[1]05'!C98</f>
        <v>0</v>
      </c>
      <c r="D96" s="16">
        <f>'[1]05'!D98</f>
        <v>75</v>
      </c>
      <c r="E96" s="16">
        <f>'[1]05'!E98</f>
        <v>0</v>
      </c>
      <c r="F96" s="15">
        <f t="shared" si="17"/>
        <v>340</v>
      </c>
      <c r="G96" s="15">
        <f>'[1]05'!H98</f>
        <v>0</v>
      </c>
      <c r="H96" s="16">
        <f>'[1]05'!I98</f>
        <v>0</v>
      </c>
      <c r="I96" s="16">
        <f>'[1]05'!J98</f>
        <v>0</v>
      </c>
      <c r="J96" s="16">
        <f>'[1]05'!K98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'[1]05'!B99</f>
        <v>265</v>
      </c>
      <c r="C97" s="16">
        <f>'[1]05'!C99</f>
        <v>0</v>
      </c>
      <c r="D97" s="16">
        <f>'[1]05'!D99</f>
        <v>75</v>
      </c>
      <c r="E97" s="16">
        <f>'[1]05'!E99</f>
        <v>0</v>
      </c>
      <c r="F97" s="15">
        <f t="shared" si="17"/>
        <v>340</v>
      </c>
      <c r="G97" s="15">
        <f>'[1]05'!H99</f>
        <v>0</v>
      </c>
      <c r="H97" s="16">
        <f>'[1]05'!I99</f>
        <v>0</v>
      </c>
      <c r="I97" s="16">
        <f>'[1]05'!J99</f>
        <v>0</v>
      </c>
      <c r="J97" s="16">
        <f>'[1]05'!K99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'[1]05'!B100</f>
        <v>265</v>
      </c>
      <c r="C98" s="16">
        <f>'[1]05'!C100</f>
        <v>0</v>
      </c>
      <c r="D98" s="16">
        <f>'[1]05'!D100</f>
        <v>75</v>
      </c>
      <c r="E98" s="16">
        <f>'[1]05'!E100</f>
        <v>0</v>
      </c>
      <c r="F98" s="15">
        <f t="shared" si="17"/>
        <v>340</v>
      </c>
      <c r="G98" s="15">
        <f>'[1]05'!H100</f>
        <v>0</v>
      </c>
      <c r="H98" s="16">
        <f>'[1]05'!I100</f>
        <v>0</v>
      </c>
      <c r="I98" s="16">
        <f>'[1]05'!J100</f>
        <v>0</v>
      </c>
      <c r="J98" s="16">
        <f>'[1]05'!K100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" workbookViewId="0">
      <selection activeCell="T25" sqref="T25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45296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'[2]05'!B5</f>
        <v>42</v>
      </c>
      <c r="C3" s="195">
        <f>'[2]05'!C5</f>
        <v>30</v>
      </c>
      <c r="D3" s="195">
        <f>'[2]05'!D5</f>
        <v>0</v>
      </c>
      <c r="E3" s="195">
        <f>'[2]05'!E5</f>
        <v>0</v>
      </c>
      <c r="F3" s="15">
        <f>SUM(B3:E3)</f>
        <v>72</v>
      </c>
      <c r="G3" s="194">
        <f>'[2]05'!H5</f>
        <v>33</v>
      </c>
      <c r="H3" s="195">
        <f>'[2]05'!I5</f>
        <v>0</v>
      </c>
      <c r="I3" s="195">
        <f>'[2]05'!J5</f>
        <v>0</v>
      </c>
      <c r="J3" s="195">
        <f>'[2]05'!K5</f>
        <v>0</v>
      </c>
      <c r="K3" s="15">
        <f>SUM(G3:J3)</f>
        <v>33</v>
      </c>
      <c r="L3" s="18">
        <f>frq!C3</f>
        <v>1</v>
      </c>
      <c r="M3" s="124">
        <f>IF($L3=1,G3,IF(AND($L3=0.985,G3&gt;0.985*B3),B3*0.985,IF(AND($L3=0.965,G3&gt;0.965*B3),0.965*B3,G3)))-R3</f>
        <v>32.6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32.6</v>
      </c>
      <c r="R3" s="18">
        <v>0.4</v>
      </c>
    </row>
    <row r="4" spans="1:18">
      <c r="A4" s="8" t="s">
        <v>46</v>
      </c>
      <c r="B4" s="194">
        <f>'[2]05'!B6</f>
        <v>42</v>
      </c>
      <c r="C4" s="195">
        <f>'[2]05'!C6</f>
        <v>30</v>
      </c>
      <c r="D4" s="195">
        <f>'[2]05'!D6</f>
        <v>0</v>
      </c>
      <c r="E4" s="195">
        <f>'[2]05'!E6</f>
        <v>0</v>
      </c>
      <c r="F4" s="15">
        <f>SUM(B4:E4)</f>
        <v>72</v>
      </c>
      <c r="G4" s="194">
        <f>'[2]05'!H6</f>
        <v>33</v>
      </c>
      <c r="H4" s="195">
        <f>'[2]05'!I6</f>
        <v>0</v>
      </c>
      <c r="I4" s="195">
        <f>'[2]05'!J6</f>
        <v>0</v>
      </c>
      <c r="J4" s="195">
        <f>'[2]05'!K6</f>
        <v>0</v>
      </c>
      <c r="K4" s="15">
        <f t="shared" ref="K4:K67" si="3">SUM(G4:J4)</f>
        <v>33</v>
      </c>
      <c r="L4" s="18">
        <f>frq!C4</f>
        <v>1</v>
      </c>
      <c r="M4" s="124">
        <f t="shared" ref="M4:M67" si="4">IF($L4=1,G4,IF(AND($L4=0.985,G4&gt;0.985*B4),B4*0.985,IF(AND($L4=0.965,G4&gt;0.965*B4),0.965*B4,G4)))-R4</f>
        <v>32.6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32.6</v>
      </c>
      <c r="R4" s="18">
        <v>0.4</v>
      </c>
    </row>
    <row r="5" spans="1:18">
      <c r="A5" s="8" t="s">
        <v>47</v>
      </c>
      <c r="B5" s="194">
        <f>'[2]05'!B7</f>
        <v>42</v>
      </c>
      <c r="C5" s="195">
        <f>'[2]05'!C7</f>
        <v>30</v>
      </c>
      <c r="D5" s="195">
        <f>'[2]05'!D7</f>
        <v>0</v>
      </c>
      <c r="E5" s="195">
        <f>'[2]05'!E7</f>
        <v>0</v>
      </c>
      <c r="F5" s="15">
        <f t="shared" ref="F5:F68" si="6">SUM(B5:E5)</f>
        <v>72</v>
      </c>
      <c r="G5" s="194">
        <f>'[2]05'!H7</f>
        <v>32</v>
      </c>
      <c r="H5" s="195">
        <f>'[2]05'!I7</f>
        <v>0</v>
      </c>
      <c r="I5" s="195">
        <f>'[2]05'!J7</f>
        <v>0</v>
      </c>
      <c r="J5" s="195">
        <f>'[2]05'!K7</f>
        <v>0</v>
      </c>
      <c r="K5" s="15">
        <f t="shared" si="3"/>
        <v>32</v>
      </c>
      <c r="L5" s="18">
        <f>frq!C5</f>
        <v>1</v>
      </c>
      <c r="M5" s="124">
        <f t="shared" si="4"/>
        <v>31.6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31.6</v>
      </c>
      <c r="R5" s="18">
        <v>0.4</v>
      </c>
    </row>
    <row r="6" spans="1:18">
      <c r="A6" s="8" t="s">
        <v>48</v>
      </c>
      <c r="B6" s="194">
        <f>'[2]05'!B8</f>
        <v>42</v>
      </c>
      <c r="C6" s="195">
        <f>'[2]05'!C8</f>
        <v>30</v>
      </c>
      <c r="D6" s="195">
        <f>'[2]05'!D8</f>
        <v>0</v>
      </c>
      <c r="E6" s="195">
        <f>'[2]05'!E8</f>
        <v>0</v>
      </c>
      <c r="F6" s="15">
        <f t="shared" si="6"/>
        <v>72</v>
      </c>
      <c r="G6" s="194">
        <f>'[2]05'!H8</f>
        <v>32</v>
      </c>
      <c r="H6" s="195">
        <f>'[2]05'!I8</f>
        <v>0</v>
      </c>
      <c r="I6" s="195">
        <f>'[2]05'!J8</f>
        <v>0</v>
      </c>
      <c r="J6" s="195">
        <f>'[2]05'!K8</f>
        <v>0</v>
      </c>
      <c r="K6" s="15">
        <f t="shared" si="3"/>
        <v>32</v>
      </c>
      <c r="L6" s="18">
        <f>frq!C6</f>
        <v>1</v>
      </c>
      <c r="M6" s="124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194">
        <f>'[2]05'!B9</f>
        <v>42</v>
      </c>
      <c r="C7" s="195">
        <f>'[2]05'!C9</f>
        <v>30</v>
      </c>
      <c r="D7" s="195">
        <f>'[2]05'!D9</f>
        <v>0</v>
      </c>
      <c r="E7" s="195">
        <f>'[2]05'!E9</f>
        <v>0</v>
      </c>
      <c r="F7" s="15">
        <f t="shared" si="6"/>
        <v>72</v>
      </c>
      <c r="G7" s="194">
        <f>'[2]05'!H9</f>
        <v>32</v>
      </c>
      <c r="H7" s="195">
        <f>'[2]05'!I9</f>
        <v>0</v>
      </c>
      <c r="I7" s="195">
        <f>'[2]05'!J9</f>
        <v>0</v>
      </c>
      <c r="J7" s="195">
        <f>'[2]05'!K9</f>
        <v>0</v>
      </c>
      <c r="K7" s="15">
        <f t="shared" si="3"/>
        <v>32</v>
      </c>
      <c r="L7" s="18">
        <f>frq!C7</f>
        <v>1</v>
      </c>
      <c r="M7" s="124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194">
        <f>'[2]05'!B10</f>
        <v>42</v>
      </c>
      <c r="C8" s="195">
        <f>'[2]05'!C10</f>
        <v>30</v>
      </c>
      <c r="D8" s="195">
        <f>'[2]05'!D10</f>
        <v>0</v>
      </c>
      <c r="E8" s="195">
        <f>'[2]05'!E10</f>
        <v>0</v>
      </c>
      <c r="F8" s="15">
        <f t="shared" si="6"/>
        <v>72</v>
      </c>
      <c r="G8" s="194">
        <f>'[2]05'!H10</f>
        <v>32</v>
      </c>
      <c r="H8" s="195">
        <f>'[2]05'!I10</f>
        <v>0</v>
      </c>
      <c r="I8" s="195">
        <f>'[2]05'!J10</f>
        <v>0</v>
      </c>
      <c r="J8" s="195">
        <f>'[2]05'!K10</f>
        <v>0</v>
      </c>
      <c r="K8" s="15">
        <f t="shared" si="3"/>
        <v>32</v>
      </c>
      <c r="L8" s="18">
        <f>frq!C8</f>
        <v>1</v>
      </c>
      <c r="M8" s="124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194">
        <f>'[2]05'!B11</f>
        <v>42</v>
      </c>
      <c r="C9" s="195">
        <f>'[2]05'!C11</f>
        <v>30</v>
      </c>
      <c r="D9" s="195">
        <f>'[2]05'!D11</f>
        <v>0</v>
      </c>
      <c r="E9" s="195">
        <f>'[2]05'!E11</f>
        <v>0</v>
      </c>
      <c r="F9" s="15">
        <f t="shared" si="6"/>
        <v>72</v>
      </c>
      <c r="G9" s="194">
        <f>'[2]05'!H11</f>
        <v>32</v>
      </c>
      <c r="H9" s="195">
        <f>'[2]05'!I11</f>
        <v>0</v>
      </c>
      <c r="I9" s="195">
        <f>'[2]05'!J11</f>
        <v>0</v>
      </c>
      <c r="J9" s="195">
        <f>'[2]05'!K11</f>
        <v>0</v>
      </c>
      <c r="K9" s="15">
        <f t="shared" si="3"/>
        <v>32</v>
      </c>
      <c r="L9" s="18">
        <f>frq!C9</f>
        <v>1</v>
      </c>
      <c r="M9" s="124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194">
        <f>'[2]05'!B12</f>
        <v>42</v>
      </c>
      <c r="C10" s="195">
        <f>'[2]05'!C12</f>
        <v>30</v>
      </c>
      <c r="D10" s="195">
        <f>'[2]05'!D12</f>
        <v>0</v>
      </c>
      <c r="E10" s="195">
        <f>'[2]05'!E12</f>
        <v>0</v>
      </c>
      <c r="F10" s="15">
        <f t="shared" si="6"/>
        <v>72</v>
      </c>
      <c r="G10" s="194">
        <f>'[2]05'!H12</f>
        <v>31</v>
      </c>
      <c r="H10" s="195">
        <f>'[2]05'!I12</f>
        <v>0</v>
      </c>
      <c r="I10" s="195">
        <f>'[2]05'!J12</f>
        <v>0</v>
      </c>
      <c r="J10" s="195">
        <f>'[2]05'!K12</f>
        <v>0</v>
      </c>
      <c r="K10" s="15">
        <f t="shared" si="3"/>
        <v>31</v>
      </c>
      <c r="L10" s="18">
        <f>frq!C10</f>
        <v>1</v>
      </c>
      <c r="M10" s="124">
        <f t="shared" si="4"/>
        <v>30.6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30.6</v>
      </c>
      <c r="R10" s="18">
        <v>0.4</v>
      </c>
    </row>
    <row r="11" spans="1:18">
      <c r="A11" s="8" t="s">
        <v>53</v>
      </c>
      <c r="B11" s="194">
        <f>'[2]05'!B13</f>
        <v>42</v>
      </c>
      <c r="C11" s="195">
        <f>'[2]05'!C13</f>
        <v>30</v>
      </c>
      <c r="D11" s="195">
        <f>'[2]05'!D13</f>
        <v>0</v>
      </c>
      <c r="E11" s="195">
        <f>'[2]05'!E13</f>
        <v>0</v>
      </c>
      <c r="F11" s="15">
        <f t="shared" si="6"/>
        <v>72</v>
      </c>
      <c r="G11" s="194">
        <f>'[2]05'!H13</f>
        <v>31</v>
      </c>
      <c r="H11" s="195">
        <f>'[2]05'!I13</f>
        <v>0</v>
      </c>
      <c r="I11" s="195">
        <f>'[2]05'!J13</f>
        <v>0</v>
      </c>
      <c r="J11" s="195">
        <f>'[2]05'!K13</f>
        <v>0</v>
      </c>
      <c r="K11" s="15">
        <f t="shared" si="3"/>
        <v>31</v>
      </c>
      <c r="L11" s="18">
        <f>frq!C11</f>
        <v>1</v>
      </c>
      <c r="M11" s="124">
        <f t="shared" si="4"/>
        <v>30.6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30.6</v>
      </c>
      <c r="R11" s="18">
        <v>0.4</v>
      </c>
    </row>
    <row r="12" spans="1:18">
      <c r="A12" s="8" t="s">
        <v>54</v>
      </c>
      <c r="B12" s="194">
        <f>'[2]05'!B14</f>
        <v>42</v>
      </c>
      <c r="C12" s="195">
        <f>'[2]05'!C14</f>
        <v>30</v>
      </c>
      <c r="D12" s="195">
        <f>'[2]05'!D14</f>
        <v>0</v>
      </c>
      <c r="E12" s="195">
        <f>'[2]05'!E14</f>
        <v>0</v>
      </c>
      <c r="F12" s="15">
        <f t="shared" si="6"/>
        <v>72</v>
      </c>
      <c r="G12" s="194">
        <f>'[2]05'!H14</f>
        <v>31</v>
      </c>
      <c r="H12" s="195">
        <f>'[2]05'!I14</f>
        <v>0</v>
      </c>
      <c r="I12" s="195">
        <f>'[2]05'!J14</f>
        <v>0</v>
      </c>
      <c r="J12" s="195">
        <f>'[2]05'!K14</f>
        <v>0</v>
      </c>
      <c r="K12" s="15">
        <f t="shared" si="3"/>
        <v>31</v>
      </c>
      <c r="L12" s="18">
        <f>frq!C12</f>
        <v>1</v>
      </c>
      <c r="M12" s="124">
        <f t="shared" si="4"/>
        <v>30.6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30.6</v>
      </c>
      <c r="R12" s="18">
        <v>0.4</v>
      </c>
    </row>
    <row r="13" spans="1:18">
      <c r="A13" s="8" t="s">
        <v>55</v>
      </c>
      <c r="B13" s="194">
        <f>'[2]05'!B15</f>
        <v>42</v>
      </c>
      <c r="C13" s="195">
        <f>'[2]05'!C15</f>
        <v>30</v>
      </c>
      <c r="D13" s="195">
        <f>'[2]05'!D15</f>
        <v>0</v>
      </c>
      <c r="E13" s="195">
        <f>'[2]05'!E15</f>
        <v>0</v>
      </c>
      <c r="F13" s="15">
        <f t="shared" si="6"/>
        <v>72</v>
      </c>
      <c r="G13" s="194">
        <f>'[2]05'!H15</f>
        <v>31</v>
      </c>
      <c r="H13" s="195">
        <f>'[2]05'!I15</f>
        <v>0</v>
      </c>
      <c r="I13" s="195">
        <f>'[2]05'!J15</f>
        <v>0</v>
      </c>
      <c r="J13" s="195">
        <f>'[2]05'!K15</f>
        <v>0</v>
      </c>
      <c r="K13" s="15">
        <f t="shared" si="3"/>
        <v>31</v>
      </c>
      <c r="L13" s="18">
        <f>frq!C13</f>
        <v>1</v>
      </c>
      <c r="M13" s="124">
        <f t="shared" si="4"/>
        <v>30.6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30.6</v>
      </c>
      <c r="R13" s="18">
        <v>0.4</v>
      </c>
    </row>
    <row r="14" spans="1:18">
      <c r="A14" s="8" t="s">
        <v>56</v>
      </c>
      <c r="B14" s="194">
        <f>'[2]05'!B16</f>
        <v>42</v>
      </c>
      <c r="C14" s="195">
        <f>'[2]05'!C16</f>
        <v>30</v>
      </c>
      <c r="D14" s="195">
        <f>'[2]05'!D16</f>
        <v>0</v>
      </c>
      <c r="E14" s="195">
        <f>'[2]05'!E16</f>
        <v>0</v>
      </c>
      <c r="F14" s="15">
        <f t="shared" si="6"/>
        <v>72</v>
      </c>
      <c r="G14" s="194">
        <f>'[2]05'!H16</f>
        <v>31</v>
      </c>
      <c r="H14" s="195">
        <f>'[2]05'!I16</f>
        <v>0</v>
      </c>
      <c r="I14" s="195">
        <f>'[2]05'!J16</f>
        <v>0</v>
      </c>
      <c r="J14" s="195">
        <f>'[2]05'!K16</f>
        <v>0</v>
      </c>
      <c r="K14" s="15">
        <f t="shared" si="3"/>
        <v>31</v>
      </c>
      <c r="L14" s="18">
        <f>frq!C14</f>
        <v>1</v>
      </c>
      <c r="M14" s="124">
        <f t="shared" si="4"/>
        <v>30.6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30.6</v>
      </c>
      <c r="R14" s="18">
        <v>0.4</v>
      </c>
    </row>
    <row r="15" spans="1:18">
      <c r="A15" s="8" t="s">
        <v>57</v>
      </c>
      <c r="B15" s="194">
        <f>'[2]05'!B17</f>
        <v>42</v>
      </c>
      <c r="C15" s="195">
        <f>'[2]05'!C17</f>
        <v>30</v>
      </c>
      <c r="D15" s="195">
        <f>'[2]05'!D17</f>
        <v>0</v>
      </c>
      <c r="E15" s="195">
        <f>'[2]05'!E17</f>
        <v>0</v>
      </c>
      <c r="F15" s="15">
        <f t="shared" si="6"/>
        <v>72</v>
      </c>
      <c r="G15" s="194">
        <f>'[2]05'!H17</f>
        <v>31</v>
      </c>
      <c r="H15" s="195">
        <f>'[2]05'!I17</f>
        <v>0</v>
      </c>
      <c r="I15" s="195">
        <f>'[2]05'!J17</f>
        <v>0</v>
      </c>
      <c r="J15" s="195">
        <f>'[2]05'!K17</f>
        <v>0</v>
      </c>
      <c r="K15" s="15">
        <f t="shared" si="3"/>
        <v>31</v>
      </c>
      <c r="L15" s="18">
        <f>frq!C15</f>
        <v>1</v>
      </c>
      <c r="M15" s="124">
        <f t="shared" si="4"/>
        <v>30.6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30.6</v>
      </c>
      <c r="R15" s="18">
        <v>0.4</v>
      </c>
    </row>
    <row r="16" spans="1:18">
      <c r="A16" s="8" t="s">
        <v>58</v>
      </c>
      <c r="B16" s="194">
        <f>'[2]05'!B18</f>
        <v>42</v>
      </c>
      <c r="C16" s="195">
        <f>'[2]05'!C18</f>
        <v>30</v>
      </c>
      <c r="D16" s="195">
        <f>'[2]05'!D18</f>
        <v>0</v>
      </c>
      <c r="E16" s="195">
        <f>'[2]05'!E18</f>
        <v>0</v>
      </c>
      <c r="F16" s="15">
        <f t="shared" si="6"/>
        <v>72</v>
      </c>
      <c r="G16" s="194">
        <f>'[2]05'!H18</f>
        <v>31</v>
      </c>
      <c r="H16" s="195">
        <f>'[2]05'!I18</f>
        <v>0</v>
      </c>
      <c r="I16" s="195">
        <f>'[2]05'!J18</f>
        <v>0</v>
      </c>
      <c r="J16" s="195">
        <f>'[2]05'!K18</f>
        <v>0</v>
      </c>
      <c r="K16" s="15">
        <f t="shared" si="3"/>
        <v>31</v>
      </c>
      <c r="L16" s="18">
        <f>frq!C16</f>
        <v>1</v>
      </c>
      <c r="M16" s="124">
        <f t="shared" si="4"/>
        <v>30.6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30.6</v>
      </c>
      <c r="R16" s="18">
        <v>0.4</v>
      </c>
    </row>
    <row r="17" spans="1:18">
      <c r="A17" s="8" t="s">
        <v>59</v>
      </c>
      <c r="B17" s="194">
        <f>'[2]05'!B19</f>
        <v>42</v>
      </c>
      <c r="C17" s="195">
        <f>'[2]05'!C19</f>
        <v>30</v>
      </c>
      <c r="D17" s="195">
        <f>'[2]05'!D19</f>
        <v>0</v>
      </c>
      <c r="E17" s="195">
        <f>'[2]05'!E19</f>
        <v>0</v>
      </c>
      <c r="F17" s="15">
        <f t="shared" si="6"/>
        <v>72</v>
      </c>
      <c r="G17" s="194">
        <f>'[2]05'!H19</f>
        <v>31</v>
      </c>
      <c r="H17" s="195">
        <f>'[2]05'!I19</f>
        <v>0</v>
      </c>
      <c r="I17" s="195">
        <f>'[2]05'!J19</f>
        <v>0</v>
      </c>
      <c r="J17" s="195">
        <f>'[2]05'!K19</f>
        <v>0</v>
      </c>
      <c r="K17" s="15">
        <f t="shared" si="3"/>
        <v>31</v>
      </c>
      <c r="L17" s="18">
        <f>frq!C17</f>
        <v>1</v>
      </c>
      <c r="M17" s="124">
        <f t="shared" si="4"/>
        <v>30.6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30.6</v>
      </c>
      <c r="R17" s="18">
        <v>0.4</v>
      </c>
    </row>
    <row r="18" spans="1:18">
      <c r="A18" s="8" t="s">
        <v>60</v>
      </c>
      <c r="B18" s="194">
        <f>'[2]05'!B20</f>
        <v>42</v>
      </c>
      <c r="C18" s="195">
        <f>'[2]05'!C20</f>
        <v>30</v>
      </c>
      <c r="D18" s="195">
        <f>'[2]05'!D20</f>
        <v>0</v>
      </c>
      <c r="E18" s="195">
        <f>'[2]05'!E20</f>
        <v>0</v>
      </c>
      <c r="F18" s="15">
        <f t="shared" si="6"/>
        <v>72</v>
      </c>
      <c r="G18" s="194">
        <f>'[2]05'!H20</f>
        <v>31</v>
      </c>
      <c r="H18" s="195">
        <f>'[2]05'!I20</f>
        <v>0</v>
      </c>
      <c r="I18" s="195">
        <f>'[2]05'!J20</f>
        <v>0</v>
      </c>
      <c r="J18" s="195">
        <f>'[2]05'!K20</f>
        <v>0</v>
      </c>
      <c r="K18" s="15">
        <f t="shared" si="3"/>
        <v>31</v>
      </c>
      <c r="L18" s="18">
        <f>frq!C18</f>
        <v>1</v>
      </c>
      <c r="M18" s="124">
        <f t="shared" si="4"/>
        <v>30.6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30.6</v>
      </c>
      <c r="R18" s="18">
        <v>0.4</v>
      </c>
    </row>
    <row r="19" spans="1:18">
      <c r="A19" s="8" t="s">
        <v>61</v>
      </c>
      <c r="B19" s="194">
        <f>'[2]05'!B21</f>
        <v>42</v>
      </c>
      <c r="C19" s="195">
        <f>'[2]05'!C21</f>
        <v>30</v>
      </c>
      <c r="D19" s="195">
        <f>'[2]05'!D21</f>
        <v>0</v>
      </c>
      <c r="E19" s="195">
        <f>'[2]05'!E21</f>
        <v>0</v>
      </c>
      <c r="F19" s="15">
        <f t="shared" si="6"/>
        <v>72</v>
      </c>
      <c r="G19" s="194">
        <f>'[2]05'!H21</f>
        <v>31</v>
      </c>
      <c r="H19" s="195">
        <f>'[2]05'!I21</f>
        <v>0</v>
      </c>
      <c r="I19" s="195">
        <f>'[2]05'!J21</f>
        <v>0</v>
      </c>
      <c r="J19" s="195">
        <f>'[2]05'!K21</f>
        <v>0</v>
      </c>
      <c r="K19" s="15">
        <f t="shared" si="3"/>
        <v>31</v>
      </c>
      <c r="L19" s="18">
        <f>frq!C19</f>
        <v>1</v>
      </c>
      <c r="M19" s="124">
        <f t="shared" si="4"/>
        <v>30.6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30.6</v>
      </c>
      <c r="R19" s="18">
        <v>0.4</v>
      </c>
    </row>
    <row r="20" spans="1:18">
      <c r="A20" s="8" t="s">
        <v>62</v>
      </c>
      <c r="B20" s="194">
        <f>'[2]05'!B22</f>
        <v>0</v>
      </c>
      <c r="C20" s="195">
        <f>'[2]05'!C22</f>
        <v>40</v>
      </c>
      <c r="D20" s="195">
        <f>'[2]05'!D22</f>
        <v>0</v>
      </c>
      <c r="E20" s="195">
        <f>'[2]05'!E22</f>
        <v>0</v>
      </c>
      <c r="F20" s="15">
        <f t="shared" si="6"/>
        <v>40</v>
      </c>
      <c r="G20" s="194">
        <f>'[2]05'!H22</f>
        <v>0</v>
      </c>
      <c r="H20" s="195">
        <f>'[2]05'!I22</f>
        <v>9</v>
      </c>
      <c r="I20" s="195">
        <f>'[2]05'!J22</f>
        <v>0</v>
      </c>
      <c r="J20" s="195">
        <f>'[2]05'!K22</f>
        <v>0</v>
      </c>
      <c r="K20" s="15">
        <f t="shared" si="3"/>
        <v>9</v>
      </c>
      <c r="L20" s="18">
        <f>frq!C20</f>
        <v>1</v>
      </c>
      <c r="M20" s="124">
        <f t="shared" si="4"/>
        <v>-0.4</v>
      </c>
      <c r="N20" s="16">
        <f t="shared" si="0"/>
        <v>9</v>
      </c>
      <c r="O20" s="16">
        <f t="shared" si="1"/>
        <v>0</v>
      </c>
      <c r="P20" s="16">
        <f t="shared" si="2"/>
        <v>0</v>
      </c>
      <c r="Q20" s="17">
        <f t="shared" si="5"/>
        <v>8.6</v>
      </c>
      <c r="R20" s="18">
        <v>0.4</v>
      </c>
    </row>
    <row r="21" spans="1:18">
      <c r="A21" s="8" t="s">
        <v>63</v>
      </c>
      <c r="B21" s="194">
        <f>'[2]05'!B23</f>
        <v>0</v>
      </c>
      <c r="C21" s="195">
        <f>'[2]05'!C23</f>
        <v>40</v>
      </c>
      <c r="D21" s="195">
        <f>'[2]05'!D23</f>
        <v>0</v>
      </c>
      <c r="E21" s="195">
        <f>'[2]05'!E23</f>
        <v>0</v>
      </c>
      <c r="F21" s="15">
        <f t="shared" si="6"/>
        <v>40</v>
      </c>
      <c r="G21" s="194">
        <f>'[2]05'!H23</f>
        <v>0</v>
      </c>
      <c r="H21" s="195">
        <f>'[2]05'!I23</f>
        <v>9</v>
      </c>
      <c r="I21" s="195">
        <f>'[2]05'!J23</f>
        <v>0</v>
      </c>
      <c r="J21" s="195">
        <f>'[2]05'!K23</f>
        <v>0</v>
      </c>
      <c r="K21" s="15">
        <f t="shared" si="3"/>
        <v>9</v>
      </c>
      <c r="L21" s="18">
        <f>frq!C21</f>
        <v>1</v>
      </c>
      <c r="M21" s="124">
        <f t="shared" si="4"/>
        <v>-0.4</v>
      </c>
      <c r="N21" s="16">
        <f t="shared" si="0"/>
        <v>9</v>
      </c>
      <c r="O21" s="16">
        <f t="shared" si="1"/>
        <v>0</v>
      </c>
      <c r="P21" s="16">
        <f t="shared" si="2"/>
        <v>0</v>
      </c>
      <c r="Q21" s="17">
        <f t="shared" si="5"/>
        <v>8.6</v>
      </c>
      <c r="R21" s="18">
        <v>0.4</v>
      </c>
    </row>
    <row r="22" spans="1:18">
      <c r="A22" s="8" t="s">
        <v>64</v>
      </c>
      <c r="B22" s="194">
        <f>'[2]05'!B24</f>
        <v>0</v>
      </c>
      <c r="C22" s="195">
        <f>'[2]05'!C24</f>
        <v>30</v>
      </c>
      <c r="D22" s="195">
        <f>'[2]05'!D24</f>
        <v>0</v>
      </c>
      <c r="E22" s="195">
        <f>'[2]05'!E24</f>
        <v>0</v>
      </c>
      <c r="F22" s="15">
        <f t="shared" si="6"/>
        <v>30</v>
      </c>
      <c r="G22" s="194">
        <f>'[2]05'!H24</f>
        <v>0</v>
      </c>
      <c r="H22" s="195">
        <f>'[2]05'!I24</f>
        <v>9</v>
      </c>
      <c r="I22" s="195">
        <f>'[2]05'!J24</f>
        <v>0</v>
      </c>
      <c r="J22" s="195">
        <f>'[2]05'!K24</f>
        <v>0</v>
      </c>
      <c r="K22" s="15">
        <f t="shared" si="3"/>
        <v>9</v>
      </c>
      <c r="L22" s="18">
        <f>frq!C22</f>
        <v>1</v>
      </c>
      <c r="M22" s="124">
        <f t="shared" si="4"/>
        <v>-0.4</v>
      </c>
      <c r="N22" s="16">
        <f t="shared" si="0"/>
        <v>9</v>
      </c>
      <c r="O22" s="16">
        <f t="shared" si="1"/>
        <v>0</v>
      </c>
      <c r="P22" s="16">
        <f t="shared" si="2"/>
        <v>0</v>
      </c>
      <c r="Q22" s="17">
        <f t="shared" si="5"/>
        <v>8.6</v>
      </c>
      <c r="R22" s="18">
        <v>0.4</v>
      </c>
    </row>
    <row r="23" spans="1:18">
      <c r="A23" s="8" t="s">
        <v>65</v>
      </c>
      <c r="B23" s="194">
        <f>'[2]05'!B25</f>
        <v>0</v>
      </c>
      <c r="C23" s="195">
        <f>'[2]05'!C25</f>
        <v>30</v>
      </c>
      <c r="D23" s="195">
        <f>'[2]05'!D25</f>
        <v>0</v>
      </c>
      <c r="E23" s="195">
        <f>'[2]05'!E25</f>
        <v>0</v>
      </c>
      <c r="F23" s="15">
        <f t="shared" si="6"/>
        <v>30</v>
      </c>
      <c r="G23" s="194">
        <f>'[2]05'!H25</f>
        <v>0</v>
      </c>
      <c r="H23" s="195">
        <f>'[2]05'!I25</f>
        <v>9</v>
      </c>
      <c r="I23" s="195">
        <f>'[2]05'!J25</f>
        <v>0</v>
      </c>
      <c r="J23" s="195">
        <f>'[2]05'!K25</f>
        <v>0</v>
      </c>
      <c r="K23" s="15">
        <f t="shared" si="3"/>
        <v>9</v>
      </c>
      <c r="L23" s="18">
        <f>frq!C23</f>
        <v>1</v>
      </c>
      <c r="M23" s="124">
        <f t="shared" si="4"/>
        <v>-0.4</v>
      </c>
      <c r="N23" s="16">
        <f t="shared" si="0"/>
        <v>9</v>
      </c>
      <c r="O23" s="16">
        <f t="shared" si="1"/>
        <v>0</v>
      </c>
      <c r="P23" s="16">
        <f t="shared" si="2"/>
        <v>0</v>
      </c>
      <c r="Q23" s="17">
        <f t="shared" si="5"/>
        <v>8.6</v>
      </c>
      <c r="R23" s="18">
        <v>0.4</v>
      </c>
    </row>
    <row r="24" spans="1:18">
      <c r="A24" s="8" t="s">
        <v>66</v>
      </c>
      <c r="B24" s="194">
        <f>'[2]05'!B26</f>
        <v>0</v>
      </c>
      <c r="C24" s="195">
        <f>'[2]05'!C26</f>
        <v>30</v>
      </c>
      <c r="D24" s="195">
        <f>'[2]05'!D26</f>
        <v>0</v>
      </c>
      <c r="E24" s="195">
        <f>'[2]05'!E26</f>
        <v>0</v>
      </c>
      <c r="F24" s="15">
        <f t="shared" si="6"/>
        <v>30</v>
      </c>
      <c r="G24" s="194">
        <f>'[2]05'!H26</f>
        <v>0</v>
      </c>
      <c r="H24" s="195">
        <f>'[2]05'!I26</f>
        <v>0</v>
      </c>
      <c r="I24" s="195">
        <f>'[2]05'!J26</f>
        <v>0</v>
      </c>
      <c r="J24" s="195">
        <f>'[2]05'!K26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4">
        <f>'[2]05'!B27</f>
        <v>0</v>
      </c>
      <c r="C25" s="195">
        <f>'[2]05'!C27</f>
        <v>30</v>
      </c>
      <c r="D25" s="195">
        <f>'[2]05'!D27</f>
        <v>0</v>
      </c>
      <c r="E25" s="195">
        <f>'[2]05'!E27</f>
        <v>0</v>
      </c>
      <c r="F25" s="15">
        <f t="shared" si="6"/>
        <v>30</v>
      </c>
      <c r="G25" s="194">
        <f>'[2]05'!H27</f>
        <v>0</v>
      </c>
      <c r="H25" s="195">
        <f>'[2]05'!I27</f>
        <v>0</v>
      </c>
      <c r="I25" s="195">
        <f>'[2]05'!J27</f>
        <v>0</v>
      </c>
      <c r="J25" s="195">
        <f>'[2]05'!K27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4">
        <f>'[2]05'!B28</f>
        <v>0</v>
      </c>
      <c r="C26" s="195">
        <f>'[2]05'!C28</f>
        <v>30</v>
      </c>
      <c r="D26" s="195">
        <f>'[2]05'!D28</f>
        <v>0</v>
      </c>
      <c r="E26" s="195">
        <f>'[2]05'!E28</f>
        <v>0</v>
      </c>
      <c r="F26" s="15">
        <f t="shared" si="6"/>
        <v>30</v>
      </c>
      <c r="G26" s="194">
        <f>'[2]05'!H28</f>
        <v>0</v>
      </c>
      <c r="H26" s="195">
        <f>'[2]05'!I28</f>
        <v>0</v>
      </c>
      <c r="I26" s="195">
        <f>'[2]05'!J28</f>
        <v>0</v>
      </c>
      <c r="J26" s="195">
        <f>'[2]05'!K28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4">
        <f>'[2]05'!B29</f>
        <v>0</v>
      </c>
      <c r="C27" s="195">
        <f>'[2]05'!C29</f>
        <v>30</v>
      </c>
      <c r="D27" s="195">
        <f>'[2]05'!D29</f>
        <v>0</v>
      </c>
      <c r="E27" s="195">
        <f>'[2]05'!E29</f>
        <v>0</v>
      </c>
      <c r="F27" s="15">
        <f t="shared" si="6"/>
        <v>30</v>
      </c>
      <c r="G27" s="194">
        <f>'[2]05'!H29</f>
        <v>0</v>
      </c>
      <c r="H27" s="195">
        <f>'[2]05'!I29</f>
        <v>0</v>
      </c>
      <c r="I27" s="195">
        <f>'[2]05'!J29</f>
        <v>0</v>
      </c>
      <c r="J27" s="195">
        <f>'[2]05'!K29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4">
        <f>'[2]05'!B30</f>
        <v>0</v>
      </c>
      <c r="C28" s="195">
        <f>'[2]05'!C30</f>
        <v>30</v>
      </c>
      <c r="D28" s="195">
        <f>'[2]05'!D30</f>
        <v>0</v>
      </c>
      <c r="E28" s="195">
        <f>'[2]05'!E30</f>
        <v>0</v>
      </c>
      <c r="F28" s="15">
        <f t="shared" si="6"/>
        <v>30</v>
      </c>
      <c r="G28" s="194">
        <f>'[2]05'!H30</f>
        <v>0</v>
      </c>
      <c r="H28" s="195">
        <f>'[2]05'!I30</f>
        <v>0</v>
      </c>
      <c r="I28" s="195">
        <f>'[2]05'!J30</f>
        <v>0</v>
      </c>
      <c r="J28" s="195">
        <f>'[2]05'!K30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4">
        <f>'[2]05'!B31</f>
        <v>0</v>
      </c>
      <c r="C29" s="195">
        <f>'[2]05'!C31</f>
        <v>30</v>
      </c>
      <c r="D29" s="195">
        <f>'[2]05'!D31</f>
        <v>0</v>
      </c>
      <c r="E29" s="195">
        <f>'[2]05'!E31</f>
        <v>0</v>
      </c>
      <c r="F29" s="15">
        <f t="shared" si="6"/>
        <v>30</v>
      </c>
      <c r="G29" s="194">
        <f>'[2]05'!H31</f>
        <v>0</v>
      </c>
      <c r="H29" s="195">
        <f>'[2]05'!I31</f>
        <v>0</v>
      </c>
      <c r="I29" s="195">
        <f>'[2]05'!J31</f>
        <v>0</v>
      </c>
      <c r="J29" s="195">
        <f>'[2]05'!K31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4">
        <f>'[2]05'!B32</f>
        <v>0</v>
      </c>
      <c r="C30" s="195">
        <f>'[2]05'!C32</f>
        <v>30</v>
      </c>
      <c r="D30" s="195">
        <f>'[2]05'!D32</f>
        <v>0</v>
      </c>
      <c r="E30" s="195">
        <f>'[2]05'!E32</f>
        <v>0</v>
      </c>
      <c r="F30" s="15">
        <f t="shared" si="6"/>
        <v>30</v>
      </c>
      <c r="G30" s="194">
        <f>'[2]05'!H32</f>
        <v>0</v>
      </c>
      <c r="H30" s="195">
        <f>'[2]05'!I32</f>
        <v>0</v>
      </c>
      <c r="I30" s="195">
        <f>'[2]05'!J32</f>
        <v>0</v>
      </c>
      <c r="J30" s="195">
        <f>'[2]05'!K32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4">
        <f>'[2]05'!B33</f>
        <v>0</v>
      </c>
      <c r="C31" s="195">
        <f>'[2]05'!C33</f>
        <v>30</v>
      </c>
      <c r="D31" s="195">
        <f>'[2]05'!D33</f>
        <v>0</v>
      </c>
      <c r="E31" s="195">
        <f>'[2]05'!E33</f>
        <v>0</v>
      </c>
      <c r="F31" s="15">
        <f t="shared" si="6"/>
        <v>30</v>
      </c>
      <c r="G31" s="194">
        <f>'[2]05'!H33</f>
        <v>0</v>
      </c>
      <c r="H31" s="195">
        <f>'[2]05'!I33</f>
        <v>0</v>
      </c>
      <c r="I31" s="195">
        <f>'[2]05'!J33</f>
        <v>0</v>
      </c>
      <c r="J31" s="195">
        <f>'[2]05'!K33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4">
        <f>'[2]05'!B34</f>
        <v>0</v>
      </c>
      <c r="C32" s="195">
        <f>'[2]05'!C34</f>
        <v>30</v>
      </c>
      <c r="D32" s="195">
        <f>'[2]05'!D34</f>
        <v>0</v>
      </c>
      <c r="E32" s="195">
        <f>'[2]05'!E34</f>
        <v>0</v>
      </c>
      <c r="F32" s="15">
        <f t="shared" si="6"/>
        <v>30</v>
      </c>
      <c r="G32" s="194">
        <f>'[2]05'!H34</f>
        <v>0</v>
      </c>
      <c r="H32" s="195">
        <f>'[2]05'!I34</f>
        <v>0</v>
      </c>
      <c r="I32" s="195">
        <f>'[2]05'!J34</f>
        <v>0</v>
      </c>
      <c r="J32" s="195">
        <f>'[2]05'!K34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4">
        <f>'[2]05'!B35</f>
        <v>0</v>
      </c>
      <c r="C33" s="195">
        <f>'[2]05'!C35</f>
        <v>30</v>
      </c>
      <c r="D33" s="195">
        <f>'[2]05'!D35</f>
        <v>0</v>
      </c>
      <c r="E33" s="195">
        <f>'[2]05'!E35</f>
        <v>0</v>
      </c>
      <c r="F33" s="15">
        <f t="shared" si="6"/>
        <v>30</v>
      </c>
      <c r="G33" s="194">
        <f>'[2]05'!H35</f>
        <v>0</v>
      </c>
      <c r="H33" s="195">
        <f>'[2]05'!I35</f>
        <v>0</v>
      </c>
      <c r="I33" s="195">
        <f>'[2]05'!J35</f>
        <v>0</v>
      </c>
      <c r="J33" s="195">
        <f>'[2]05'!K35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4">
        <f>'[2]05'!B36</f>
        <v>0</v>
      </c>
      <c r="C34" s="195">
        <f>'[2]05'!C36</f>
        <v>30</v>
      </c>
      <c r="D34" s="195">
        <f>'[2]05'!D36</f>
        <v>0</v>
      </c>
      <c r="E34" s="195">
        <f>'[2]05'!E36</f>
        <v>0</v>
      </c>
      <c r="F34" s="15">
        <f t="shared" si="6"/>
        <v>30</v>
      </c>
      <c r="G34" s="194">
        <f>'[2]05'!H36</f>
        <v>0</v>
      </c>
      <c r="H34" s="195">
        <f>'[2]05'!I36</f>
        <v>0</v>
      </c>
      <c r="I34" s="195">
        <f>'[2]05'!J36</f>
        <v>0</v>
      </c>
      <c r="J34" s="195">
        <f>'[2]05'!K36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4">
        <f>'[2]05'!B37</f>
        <v>0</v>
      </c>
      <c r="C35" s="195">
        <f>'[2]05'!C37</f>
        <v>30</v>
      </c>
      <c r="D35" s="195">
        <f>'[2]05'!D37</f>
        <v>0</v>
      </c>
      <c r="E35" s="195">
        <f>'[2]05'!E37</f>
        <v>0</v>
      </c>
      <c r="F35" s="15">
        <f t="shared" si="6"/>
        <v>30</v>
      </c>
      <c r="G35" s="194">
        <f>'[2]05'!H37</f>
        <v>0</v>
      </c>
      <c r="H35" s="195">
        <f>'[2]05'!I37</f>
        <v>0</v>
      </c>
      <c r="I35" s="195">
        <f>'[2]05'!J37</f>
        <v>0</v>
      </c>
      <c r="J35" s="195">
        <f>'[2]05'!K37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4">
        <f>'[2]05'!B38</f>
        <v>0</v>
      </c>
      <c r="C36" s="195">
        <f>'[2]05'!C38</f>
        <v>30</v>
      </c>
      <c r="D36" s="195">
        <f>'[2]05'!D38</f>
        <v>0</v>
      </c>
      <c r="E36" s="195">
        <f>'[2]05'!E38</f>
        <v>0</v>
      </c>
      <c r="F36" s="15">
        <f t="shared" si="6"/>
        <v>30</v>
      </c>
      <c r="G36" s="194">
        <f>'[2]05'!H38</f>
        <v>0</v>
      </c>
      <c r="H36" s="195">
        <f>'[2]05'!I38</f>
        <v>0</v>
      </c>
      <c r="I36" s="195">
        <f>'[2]05'!J38</f>
        <v>0</v>
      </c>
      <c r="J36" s="195">
        <f>'[2]05'!K38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4">
        <f>'[2]05'!B39</f>
        <v>0</v>
      </c>
      <c r="C37" s="195">
        <f>'[2]05'!C39</f>
        <v>30</v>
      </c>
      <c r="D37" s="195">
        <f>'[2]05'!D39</f>
        <v>0</v>
      </c>
      <c r="E37" s="195">
        <f>'[2]05'!E39</f>
        <v>0</v>
      </c>
      <c r="F37" s="15">
        <f t="shared" si="6"/>
        <v>30</v>
      </c>
      <c r="G37" s="194">
        <f>'[2]05'!H39</f>
        <v>0</v>
      </c>
      <c r="H37" s="195">
        <f>'[2]05'!I39</f>
        <v>0</v>
      </c>
      <c r="I37" s="195">
        <f>'[2]05'!J39</f>
        <v>0</v>
      </c>
      <c r="J37" s="195">
        <f>'[2]05'!K39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4">
        <f>'[2]05'!B40</f>
        <v>0</v>
      </c>
      <c r="C38" s="195">
        <f>'[2]05'!C40</f>
        <v>30</v>
      </c>
      <c r="D38" s="195">
        <f>'[2]05'!D40</f>
        <v>0</v>
      </c>
      <c r="E38" s="195">
        <f>'[2]05'!E40</f>
        <v>0</v>
      </c>
      <c r="F38" s="15">
        <f t="shared" si="6"/>
        <v>30</v>
      </c>
      <c r="G38" s="194">
        <f>'[2]05'!H40</f>
        <v>0</v>
      </c>
      <c r="H38" s="195">
        <f>'[2]05'!I40</f>
        <v>0</v>
      </c>
      <c r="I38" s="195">
        <f>'[2]05'!J40</f>
        <v>0</v>
      </c>
      <c r="J38" s="195">
        <f>'[2]05'!K40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4">
        <f>'[2]05'!B41</f>
        <v>0</v>
      </c>
      <c r="C39" s="195">
        <f>'[2]05'!C41</f>
        <v>30</v>
      </c>
      <c r="D39" s="195">
        <f>'[2]05'!D41</f>
        <v>0</v>
      </c>
      <c r="E39" s="195">
        <f>'[2]05'!E41</f>
        <v>0</v>
      </c>
      <c r="F39" s="15">
        <f t="shared" si="6"/>
        <v>30</v>
      </c>
      <c r="G39" s="194">
        <f>'[2]05'!H41</f>
        <v>0</v>
      </c>
      <c r="H39" s="195">
        <f>'[2]05'!I41</f>
        <v>0</v>
      </c>
      <c r="I39" s="195">
        <f>'[2]05'!J41</f>
        <v>0</v>
      </c>
      <c r="J39" s="195">
        <f>'[2]05'!K41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4">
        <f>'[2]05'!B42</f>
        <v>0</v>
      </c>
      <c r="C40" s="195">
        <f>'[2]05'!C42</f>
        <v>30</v>
      </c>
      <c r="D40" s="195">
        <f>'[2]05'!D42</f>
        <v>0</v>
      </c>
      <c r="E40" s="195">
        <f>'[2]05'!E42</f>
        <v>0</v>
      </c>
      <c r="F40" s="15">
        <f t="shared" si="6"/>
        <v>30</v>
      </c>
      <c r="G40" s="194">
        <f>'[2]05'!H42</f>
        <v>0</v>
      </c>
      <c r="H40" s="195">
        <f>'[2]05'!I42</f>
        <v>0</v>
      </c>
      <c r="I40" s="195">
        <f>'[2]05'!J42</f>
        <v>0</v>
      </c>
      <c r="J40" s="195">
        <f>'[2]05'!K42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4">
        <f>'[2]05'!B43</f>
        <v>0</v>
      </c>
      <c r="C41" s="195">
        <f>'[2]05'!C43</f>
        <v>30</v>
      </c>
      <c r="D41" s="195">
        <f>'[2]05'!D43</f>
        <v>0</v>
      </c>
      <c r="E41" s="195">
        <f>'[2]05'!E43</f>
        <v>0</v>
      </c>
      <c r="F41" s="15">
        <f t="shared" si="6"/>
        <v>30</v>
      </c>
      <c r="G41" s="194">
        <f>'[2]05'!H43</f>
        <v>0</v>
      </c>
      <c r="H41" s="195">
        <f>'[2]05'!I43</f>
        <v>0</v>
      </c>
      <c r="I41" s="195">
        <f>'[2]05'!J43</f>
        <v>0</v>
      </c>
      <c r="J41" s="195">
        <f>'[2]05'!K43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4">
        <f>'[2]05'!B44</f>
        <v>0</v>
      </c>
      <c r="C42" s="195">
        <f>'[2]05'!C44</f>
        <v>30</v>
      </c>
      <c r="D42" s="195">
        <f>'[2]05'!D44</f>
        <v>0</v>
      </c>
      <c r="E42" s="195">
        <f>'[2]05'!E44</f>
        <v>0</v>
      </c>
      <c r="F42" s="15">
        <f t="shared" si="6"/>
        <v>30</v>
      </c>
      <c r="G42" s="194">
        <f>'[2]05'!H44</f>
        <v>0</v>
      </c>
      <c r="H42" s="195">
        <f>'[2]05'!I44</f>
        <v>0</v>
      </c>
      <c r="I42" s="195">
        <f>'[2]05'!J44</f>
        <v>0</v>
      </c>
      <c r="J42" s="195">
        <f>'[2]05'!K44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4">
        <f>'[2]05'!B45</f>
        <v>0</v>
      </c>
      <c r="C43" s="195">
        <f>'[2]05'!C45</f>
        <v>30</v>
      </c>
      <c r="D43" s="195">
        <f>'[2]05'!D45</f>
        <v>0</v>
      </c>
      <c r="E43" s="195">
        <f>'[2]05'!E45</f>
        <v>0</v>
      </c>
      <c r="F43" s="15">
        <f t="shared" si="6"/>
        <v>30</v>
      </c>
      <c r="G43" s="194">
        <f>'[2]05'!H45</f>
        <v>0</v>
      </c>
      <c r="H43" s="195">
        <f>'[2]05'!I45</f>
        <v>0</v>
      </c>
      <c r="I43" s="195">
        <f>'[2]05'!J45</f>
        <v>0</v>
      </c>
      <c r="J43" s="195">
        <f>'[2]05'!K45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4">
        <f>'[2]05'!B46</f>
        <v>0</v>
      </c>
      <c r="C44" s="195">
        <f>'[2]05'!C46</f>
        <v>30</v>
      </c>
      <c r="D44" s="195">
        <f>'[2]05'!D46</f>
        <v>0</v>
      </c>
      <c r="E44" s="195">
        <f>'[2]05'!E46</f>
        <v>0</v>
      </c>
      <c r="F44" s="15">
        <f t="shared" si="6"/>
        <v>30</v>
      </c>
      <c r="G44" s="194">
        <f>'[2]05'!H46</f>
        <v>0</v>
      </c>
      <c r="H44" s="195">
        <f>'[2]05'!I46</f>
        <v>0</v>
      </c>
      <c r="I44" s="195">
        <f>'[2]05'!J46</f>
        <v>0</v>
      </c>
      <c r="J44" s="195">
        <f>'[2]05'!K46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4">
        <f>'[2]05'!B47</f>
        <v>0</v>
      </c>
      <c r="C45" s="195">
        <f>'[2]05'!C47</f>
        <v>30</v>
      </c>
      <c r="D45" s="195">
        <f>'[2]05'!D47</f>
        <v>0</v>
      </c>
      <c r="E45" s="195">
        <f>'[2]05'!E47</f>
        <v>0</v>
      </c>
      <c r="F45" s="15">
        <f t="shared" si="6"/>
        <v>30</v>
      </c>
      <c r="G45" s="194">
        <f>'[2]05'!H47</f>
        <v>0</v>
      </c>
      <c r="H45" s="195">
        <f>'[2]05'!I47</f>
        <v>0</v>
      </c>
      <c r="I45" s="195">
        <f>'[2]05'!J47</f>
        <v>0</v>
      </c>
      <c r="J45" s="195">
        <f>'[2]05'!K47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4">
        <f>'[2]05'!B48</f>
        <v>0</v>
      </c>
      <c r="C46" s="195">
        <f>'[2]05'!C48</f>
        <v>30</v>
      </c>
      <c r="D46" s="195">
        <f>'[2]05'!D48</f>
        <v>0</v>
      </c>
      <c r="E46" s="195">
        <f>'[2]05'!E48</f>
        <v>0</v>
      </c>
      <c r="F46" s="15">
        <f t="shared" si="6"/>
        <v>30</v>
      </c>
      <c r="G46" s="194">
        <f>'[2]05'!H48</f>
        <v>0</v>
      </c>
      <c r="H46" s="195">
        <f>'[2]05'!I48</f>
        <v>0</v>
      </c>
      <c r="I46" s="195">
        <f>'[2]05'!J48</f>
        <v>0</v>
      </c>
      <c r="J46" s="195">
        <f>'[2]05'!K48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4">
        <f>'[2]05'!B49</f>
        <v>0</v>
      </c>
      <c r="C47" s="195">
        <f>'[2]05'!C49</f>
        <v>30</v>
      </c>
      <c r="D47" s="195">
        <f>'[2]05'!D49</f>
        <v>0</v>
      </c>
      <c r="E47" s="195">
        <f>'[2]05'!E49</f>
        <v>0</v>
      </c>
      <c r="F47" s="15">
        <f t="shared" si="6"/>
        <v>30</v>
      </c>
      <c r="G47" s="194">
        <f>'[2]05'!H49</f>
        <v>0</v>
      </c>
      <c r="H47" s="195">
        <f>'[2]05'!I49</f>
        <v>0</v>
      </c>
      <c r="I47" s="195">
        <f>'[2]05'!J49</f>
        <v>0</v>
      </c>
      <c r="J47" s="195">
        <f>'[2]05'!K49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4">
        <f>'[2]05'!B50</f>
        <v>0</v>
      </c>
      <c r="C48" s="195">
        <f>'[2]05'!C50</f>
        <v>30</v>
      </c>
      <c r="D48" s="195">
        <f>'[2]05'!D50</f>
        <v>0</v>
      </c>
      <c r="E48" s="195">
        <f>'[2]05'!E50</f>
        <v>0</v>
      </c>
      <c r="F48" s="15">
        <f t="shared" si="6"/>
        <v>30</v>
      </c>
      <c r="G48" s="194">
        <f>'[2]05'!H50</f>
        <v>0</v>
      </c>
      <c r="H48" s="195">
        <f>'[2]05'!I50</f>
        <v>0</v>
      </c>
      <c r="I48" s="195">
        <f>'[2]05'!J50</f>
        <v>0</v>
      </c>
      <c r="J48" s="195">
        <f>'[2]05'!K50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4">
        <f>'[2]05'!B51</f>
        <v>0</v>
      </c>
      <c r="C49" s="195">
        <f>'[2]05'!C51</f>
        <v>30</v>
      </c>
      <c r="D49" s="195">
        <f>'[2]05'!D51</f>
        <v>0</v>
      </c>
      <c r="E49" s="195">
        <f>'[2]05'!E51</f>
        <v>0</v>
      </c>
      <c r="F49" s="15">
        <f t="shared" si="6"/>
        <v>30</v>
      </c>
      <c r="G49" s="194">
        <f>'[2]05'!H51</f>
        <v>0</v>
      </c>
      <c r="H49" s="195">
        <f>'[2]05'!I51</f>
        <v>0</v>
      </c>
      <c r="I49" s="195">
        <f>'[2]05'!J51</f>
        <v>0</v>
      </c>
      <c r="J49" s="195">
        <f>'[2]05'!K51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4">
        <f>'[2]05'!B52</f>
        <v>0</v>
      </c>
      <c r="C50" s="195">
        <f>'[2]05'!C52</f>
        <v>30</v>
      </c>
      <c r="D50" s="195">
        <f>'[2]05'!D52</f>
        <v>0</v>
      </c>
      <c r="E50" s="195">
        <f>'[2]05'!E52</f>
        <v>0</v>
      </c>
      <c r="F50" s="15">
        <f t="shared" si="6"/>
        <v>30</v>
      </c>
      <c r="G50" s="194">
        <f>'[2]05'!H52</f>
        <v>0</v>
      </c>
      <c r="H50" s="195">
        <f>'[2]05'!I52</f>
        <v>0</v>
      </c>
      <c r="I50" s="195">
        <f>'[2]05'!J52</f>
        <v>0</v>
      </c>
      <c r="J50" s="195">
        <f>'[2]05'!K52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4">
        <f>'[2]05'!B53</f>
        <v>0</v>
      </c>
      <c r="C51" s="195">
        <f>'[2]05'!C53</f>
        <v>30</v>
      </c>
      <c r="D51" s="195">
        <f>'[2]05'!D53</f>
        <v>0</v>
      </c>
      <c r="E51" s="195">
        <f>'[2]05'!E53</f>
        <v>0</v>
      </c>
      <c r="F51" s="15">
        <f t="shared" si="6"/>
        <v>30</v>
      </c>
      <c r="G51" s="194">
        <f>'[2]05'!H53</f>
        <v>0</v>
      </c>
      <c r="H51" s="195">
        <f>'[2]05'!I53</f>
        <v>0</v>
      </c>
      <c r="I51" s="195">
        <f>'[2]05'!J53</f>
        <v>0</v>
      </c>
      <c r="J51" s="195">
        <f>'[2]05'!K53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4">
        <f>'[2]05'!B54</f>
        <v>0</v>
      </c>
      <c r="C52" s="195">
        <f>'[2]05'!C54</f>
        <v>30</v>
      </c>
      <c r="D52" s="195">
        <f>'[2]05'!D54</f>
        <v>0</v>
      </c>
      <c r="E52" s="195">
        <f>'[2]05'!E54</f>
        <v>0</v>
      </c>
      <c r="F52" s="15">
        <f t="shared" si="6"/>
        <v>30</v>
      </c>
      <c r="G52" s="194">
        <f>'[2]05'!H54</f>
        <v>0</v>
      </c>
      <c r="H52" s="195">
        <f>'[2]05'!I54</f>
        <v>0</v>
      </c>
      <c r="I52" s="195">
        <f>'[2]05'!J54</f>
        <v>0</v>
      </c>
      <c r="J52" s="195">
        <f>'[2]05'!K54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4">
        <f>'[2]05'!B55</f>
        <v>0</v>
      </c>
      <c r="C53" s="195">
        <f>'[2]05'!C55</f>
        <v>60</v>
      </c>
      <c r="D53" s="195">
        <f>'[2]05'!D55</f>
        <v>0</v>
      </c>
      <c r="E53" s="195">
        <f>'[2]05'!E55</f>
        <v>0</v>
      </c>
      <c r="F53" s="15">
        <f t="shared" si="6"/>
        <v>60</v>
      </c>
      <c r="G53" s="194">
        <f>'[2]05'!H55</f>
        <v>0</v>
      </c>
      <c r="H53" s="195">
        <f>'[2]05'!I55</f>
        <v>0</v>
      </c>
      <c r="I53" s="195">
        <f>'[2]05'!J55</f>
        <v>0</v>
      </c>
      <c r="J53" s="195">
        <f>'[2]05'!K55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4">
        <f>'[2]05'!B56</f>
        <v>0</v>
      </c>
      <c r="C54" s="195">
        <f>'[2]05'!C56</f>
        <v>60</v>
      </c>
      <c r="D54" s="195">
        <f>'[2]05'!D56</f>
        <v>0</v>
      </c>
      <c r="E54" s="195">
        <f>'[2]05'!E56</f>
        <v>0</v>
      </c>
      <c r="F54" s="15">
        <f t="shared" si="6"/>
        <v>60</v>
      </c>
      <c r="G54" s="194">
        <f>'[2]05'!H56</f>
        <v>0</v>
      </c>
      <c r="H54" s="195">
        <f>'[2]05'!I56</f>
        <v>0</v>
      </c>
      <c r="I54" s="195">
        <f>'[2]05'!J56</f>
        <v>0</v>
      </c>
      <c r="J54" s="195">
        <f>'[2]05'!K56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4">
        <f>'[2]05'!B57</f>
        <v>0</v>
      </c>
      <c r="C55" s="195">
        <f>'[2]05'!C57</f>
        <v>60</v>
      </c>
      <c r="D55" s="195">
        <f>'[2]05'!D57</f>
        <v>0</v>
      </c>
      <c r="E55" s="195">
        <f>'[2]05'!E57</f>
        <v>0</v>
      </c>
      <c r="F55" s="15">
        <f t="shared" si="6"/>
        <v>60</v>
      </c>
      <c r="G55" s="194">
        <f>'[2]05'!H57</f>
        <v>0</v>
      </c>
      <c r="H55" s="195">
        <f>'[2]05'!I57</f>
        <v>0</v>
      </c>
      <c r="I55" s="195">
        <f>'[2]05'!J57</f>
        <v>0</v>
      </c>
      <c r="J55" s="195">
        <f>'[2]05'!K57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4">
        <f>'[2]05'!B58</f>
        <v>0</v>
      </c>
      <c r="C56" s="195">
        <f>'[2]05'!C58</f>
        <v>60</v>
      </c>
      <c r="D56" s="195">
        <f>'[2]05'!D58</f>
        <v>0</v>
      </c>
      <c r="E56" s="195">
        <f>'[2]05'!E58</f>
        <v>0</v>
      </c>
      <c r="F56" s="15">
        <f t="shared" si="6"/>
        <v>60</v>
      </c>
      <c r="G56" s="194">
        <f>'[2]05'!H58</f>
        <v>0</v>
      </c>
      <c r="H56" s="195">
        <f>'[2]05'!I58</f>
        <v>0</v>
      </c>
      <c r="I56" s="195">
        <f>'[2]05'!J58</f>
        <v>0</v>
      </c>
      <c r="J56" s="195">
        <f>'[2]05'!K58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4">
        <f>'[2]05'!B59</f>
        <v>0</v>
      </c>
      <c r="C57" s="195">
        <f>'[2]05'!C59</f>
        <v>60</v>
      </c>
      <c r="D57" s="195">
        <f>'[2]05'!D59</f>
        <v>0</v>
      </c>
      <c r="E57" s="195">
        <f>'[2]05'!E59</f>
        <v>0</v>
      </c>
      <c r="F57" s="15">
        <f t="shared" si="6"/>
        <v>60</v>
      </c>
      <c r="G57" s="194">
        <f>'[2]05'!H59</f>
        <v>0</v>
      </c>
      <c r="H57" s="195">
        <f>'[2]05'!I59</f>
        <v>0</v>
      </c>
      <c r="I57" s="195">
        <f>'[2]05'!J59</f>
        <v>0</v>
      </c>
      <c r="J57" s="195">
        <f>'[2]05'!K59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4">
        <f>'[2]05'!B60</f>
        <v>0</v>
      </c>
      <c r="C58" s="195">
        <f>'[2]05'!C60</f>
        <v>60</v>
      </c>
      <c r="D58" s="195">
        <f>'[2]05'!D60</f>
        <v>0</v>
      </c>
      <c r="E58" s="195">
        <f>'[2]05'!E60</f>
        <v>0</v>
      </c>
      <c r="F58" s="15">
        <f t="shared" si="6"/>
        <v>60</v>
      </c>
      <c r="G58" s="194">
        <f>'[2]05'!H60</f>
        <v>0</v>
      </c>
      <c r="H58" s="195">
        <f>'[2]05'!I60</f>
        <v>0</v>
      </c>
      <c r="I58" s="195">
        <f>'[2]05'!J60</f>
        <v>0</v>
      </c>
      <c r="J58" s="195">
        <f>'[2]05'!K60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4">
        <f>'[2]05'!B61</f>
        <v>0</v>
      </c>
      <c r="C59" s="195">
        <f>'[2]05'!C61</f>
        <v>60</v>
      </c>
      <c r="D59" s="195">
        <f>'[2]05'!D61</f>
        <v>0</v>
      </c>
      <c r="E59" s="195">
        <f>'[2]05'!E61</f>
        <v>0</v>
      </c>
      <c r="F59" s="15">
        <f t="shared" si="6"/>
        <v>60</v>
      </c>
      <c r="G59" s="194">
        <f>'[2]05'!H61</f>
        <v>0</v>
      </c>
      <c r="H59" s="195">
        <f>'[2]05'!I61</f>
        <v>0</v>
      </c>
      <c r="I59" s="195">
        <f>'[2]05'!J61</f>
        <v>0</v>
      </c>
      <c r="J59" s="195">
        <f>'[2]05'!K61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4">
        <f>'[2]05'!B62</f>
        <v>0</v>
      </c>
      <c r="C60" s="195">
        <f>'[2]05'!C62</f>
        <v>60</v>
      </c>
      <c r="D60" s="195">
        <f>'[2]05'!D62</f>
        <v>0</v>
      </c>
      <c r="E60" s="195">
        <f>'[2]05'!E62</f>
        <v>0</v>
      </c>
      <c r="F60" s="15">
        <f t="shared" si="6"/>
        <v>60</v>
      </c>
      <c r="G60" s="194">
        <f>'[2]05'!H62</f>
        <v>0</v>
      </c>
      <c r="H60" s="195">
        <f>'[2]05'!I62</f>
        <v>0</v>
      </c>
      <c r="I60" s="195">
        <f>'[2]05'!J62</f>
        <v>0</v>
      </c>
      <c r="J60" s="195">
        <f>'[2]05'!K62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4">
        <f>'[2]05'!B63</f>
        <v>0</v>
      </c>
      <c r="C61" s="195">
        <f>'[2]05'!C63</f>
        <v>60</v>
      </c>
      <c r="D61" s="195">
        <f>'[2]05'!D63</f>
        <v>0</v>
      </c>
      <c r="E61" s="195">
        <f>'[2]05'!E63</f>
        <v>0</v>
      </c>
      <c r="F61" s="15">
        <f t="shared" si="6"/>
        <v>60</v>
      </c>
      <c r="G61" s="194">
        <f>'[2]05'!H63</f>
        <v>0</v>
      </c>
      <c r="H61" s="195">
        <f>'[2]05'!I63</f>
        <v>0</v>
      </c>
      <c r="I61" s="195">
        <f>'[2]05'!J63</f>
        <v>0</v>
      </c>
      <c r="J61" s="195">
        <f>'[2]05'!K63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4">
        <f>'[2]05'!B64</f>
        <v>0</v>
      </c>
      <c r="C62" s="195">
        <f>'[2]05'!C64</f>
        <v>60</v>
      </c>
      <c r="D62" s="195">
        <f>'[2]05'!D64</f>
        <v>0</v>
      </c>
      <c r="E62" s="195">
        <f>'[2]05'!E64</f>
        <v>0</v>
      </c>
      <c r="F62" s="15">
        <f t="shared" si="6"/>
        <v>60</v>
      </c>
      <c r="G62" s="194">
        <f>'[2]05'!H64</f>
        <v>0</v>
      </c>
      <c r="H62" s="195">
        <f>'[2]05'!I64</f>
        <v>0</v>
      </c>
      <c r="I62" s="195">
        <f>'[2]05'!J64</f>
        <v>0</v>
      </c>
      <c r="J62" s="195">
        <f>'[2]05'!K64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4">
        <f>'[2]05'!B65</f>
        <v>0</v>
      </c>
      <c r="C63" s="195">
        <f>'[2]05'!C65</f>
        <v>60</v>
      </c>
      <c r="D63" s="195">
        <f>'[2]05'!D65</f>
        <v>0</v>
      </c>
      <c r="E63" s="195">
        <f>'[2]05'!E65</f>
        <v>0</v>
      </c>
      <c r="F63" s="15">
        <f t="shared" si="6"/>
        <v>60</v>
      </c>
      <c r="G63" s="194">
        <f>'[2]05'!H65</f>
        <v>0</v>
      </c>
      <c r="H63" s="195">
        <f>'[2]05'!I65</f>
        <v>0</v>
      </c>
      <c r="I63" s="195">
        <f>'[2]05'!J65</f>
        <v>0</v>
      </c>
      <c r="J63" s="195">
        <f>'[2]05'!K65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4">
        <f>'[2]05'!B66</f>
        <v>0</v>
      </c>
      <c r="C64" s="195">
        <f>'[2]05'!C66</f>
        <v>60</v>
      </c>
      <c r="D64" s="195">
        <f>'[2]05'!D66</f>
        <v>0</v>
      </c>
      <c r="E64" s="195">
        <f>'[2]05'!E66</f>
        <v>0</v>
      </c>
      <c r="F64" s="15">
        <f t="shared" si="6"/>
        <v>60</v>
      </c>
      <c r="G64" s="194">
        <f>'[2]05'!H66</f>
        <v>0</v>
      </c>
      <c r="H64" s="195">
        <f>'[2]05'!I66</f>
        <v>0</v>
      </c>
      <c r="I64" s="195">
        <f>'[2]05'!J66</f>
        <v>0</v>
      </c>
      <c r="J64" s="195">
        <f>'[2]05'!K66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4">
        <f>'[2]05'!B67</f>
        <v>0</v>
      </c>
      <c r="C65" s="195">
        <f>'[2]05'!C67</f>
        <v>60</v>
      </c>
      <c r="D65" s="195">
        <f>'[2]05'!D67</f>
        <v>0</v>
      </c>
      <c r="E65" s="195">
        <f>'[2]05'!E67</f>
        <v>0</v>
      </c>
      <c r="F65" s="15">
        <f t="shared" si="6"/>
        <v>60</v>
      </c>
      <c r="G65" s="194">
        <f>'[2]05'!H67</f>
        <v>0</v>
      </c>
      <c r="H65" s="195">
        <f>'[2]05'!I67</f>
        <v>0</v>
      </c>
      <c r="I65" s="195">
        <f>'[2]05'!J67</f>
        <v>0</v>
      </c>
      <c r="J65" s="195">
        <f>'[2]05'!K67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4">
        <f>'[2]05'!B68</f>
        <v>0</v>
      </c>
      <c r="C66" s="195">
        <f>'[2]05'!C68</f>
        <v>60</v>
      </c>
      <c r="D66" s="195">
        <f>'[2]05'!D68</f>
        <v>0</v>
      </c>
      <c r="E66" s="195">
        <f>'[2]05'!E68</f>
        <v>0</v>
      </c>
      <c r="F66" s="15">
        <f t="shared" si="6"/>
        <v>60</v>
      </c>
      <c r="G66" s="194">
        <f>'[2]05'!H68</f>
        <v>0</v>
      </c>
      <c r="H66" s="195">
        <f>'[2]05'!I68</f>
        <v>0</v>
      </c>
      <c r="I66" s="195">
        <f>'[2]05'!J68</f>
        <v>0</v>
      </c>
      <c r="J66" s="195">
        <f>'[2]05'!K68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4">
        <f>'[2]05'!B69</f>
        <v>0</v>
      </c>
      <c r="C67" s="195">
        <f>'[2]05'!C69</f>
        <v>60</v>
      </c>
      <c r="D67" s="195">
        <f>'[2]05'!D69</f>
        <v>0</v>
      </c>
      <c r="E67" s="195">
        <f>'[2]05'!E69</f>
        <v>0</v>
      </c>
      <c r="F67" s="15">
        <f t="shared" si="6"/>
        <v>60</v>
      </c>
      <c r="G67" s="194">
        <f>'[2]05'!H69</f>
        <v>0</v>
      </c>
      <c r="H67" s="195">
        <f>'[2]05'!I69</f>
        <v>0</v>
      </c>
      <c r="I67" s="195">
        <f>'[2]05'!J69</f>
        <v>0</v>
      </c>
      <c r="J67" s="195">
        <f>'[2]05'!K69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4">
        <f>'[2]05'!B70</f>
        <v>0</v>
      </c>
      <c r="C68" s="195">
        <f>'[2]05'!C70</f>
        <v>60</v>
      </c>
      <c r="D68" s="195">
        <f>'[2]05'!D70</f>
        <v>0</v>
      </c>
      <c r="E68" s="195">
        <f>'[2]05'!E70</f>
        <v>0</v>
      </c>
      <c r="F68" s="15">
        <f t="shared" si="6"/>
        <v>60</v>
      </c>
      <c r="G68" s="194">
        <f>'[2]05'!H70</f>
        <v>0</v>
      </c>
      <c r="H68" s="195">
        <f>'[2]05'!I70</f>
        <v>0</v>
      </c>
      <c r="I68" s="195">
        <f>'[2]05'!J70</f>
        <v>0</v>
      </c>
      <c r="J68" s="195">
        <f>'[2]05'!K70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4">
        <f>'[2]05'!B71</f>
        <v>0</v>
      </c>
      <c r="C69" s="195">
        <f>'[2]05'!C71</f>
        <v>60</v>
      </c>
      <c r="D69" s="195">
        <f>'[2]05'!D71</f>
        <v>0</v>
      </c>
      <c r="E69" s="195">
        <f>'[2]05'!E71</f>
        <v>0</v>
      </c>
      <c r="F69" s="15">
        <f t="shared" ref="F69:F98" si="16">SUM(B69:E69)</f>
        <v>60</v>
      </c>
      <c r="G69" s="194">
        <f>'[2]05'!H71</f>
        <v>0</v>
      </c>
      <c r="H69" s="195">
        <f>'[2]05'!I71</f>
        <v>0</v>
      </c>
      <c r="I69" s="195">
        <f>'[2]05'!J71</f>
        <v>0</v>
      </c>
      <c r="J69" s="195">
        <f>'[2]05'!K71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4">
        <f>'[2]05'!B72</f>
        <v>0</v>
      </c>
      <c r="C70" s="195">
        <f>'[2]05'!C72</f>
        <v>60</v>
      </c>
      <c r="D70" s="195">
        <f>'[2]05'!D72</f>
        <v>0</v>
      </c>
      <c r="E70" s="195">
        <f>'[2]05'!E72</f>
        <v>0</v>
      </c>
      <c r="F70" s="15">
        <f t="shared" si="16"/>
        <v>60</v>
      </c>
      <c r="G70" s="194">
        <f>'[2]05'!H72</f>
        <v>0</v>
      </c>
      <c r="H70" s="195">
        <f>'[2]05'!I72</f>
        <v>0</v>
      </c>
      <c r="I70" s="195">
        <f>'[2]05'!J72</f>
        <v>0</v>
      </c>
      <c r="J70" s="195">
        <f>'[2]05'!K72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4">
        <f>'[2]05'!B73</f>
        <v>0</v>
      </c>
      <c r="C71" s="195">
        <f>'[2]05'!C73</f>
        <v>60</v>
      </c>
      <c r="D71" s="195">
        <f>'[2]05'!D73</f>
        <v>0</v>
      </c>
      <c r="E71" s="195">
        <f>'[2]05'!E73</f>
        <v>0</v>
      </c>
      <c r="F71" s="15">
        <f t="shared" si="16"/>
        <v>60</v>
      </c>
      <c r="G71" s="194">
        <f>'[2]05'!H73</f>
        <v>0</v>
      </c>
      <c r="H71" s="195">
        <f>'[2]05'!I73</f>
        <v>0</v>
      </c>
      <c r="I71" s="195">
        <f>'[2]05'!J73</f>
        <v>0</v>
      </c>
      <c r="J71" s="195">
        <f>'[2]05'!K73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4">
        <f>'[2]05'!B74</f>
        <v>0</v>
      </c>
      <c r="C72" s="195">
        <f>'[2]05'!C74</f>
        <v>60</v>
      </c>
      <c r="D72" s="195">
        <f>'[2]05'!D74</f>
        <v>0</v>
      </c>
      <c r="E72" s="195">
        <f>'[2]05'!E74</f>
        <v>0</v>
      </c>
      <c r="F72" s="15">
        <f t="shared" si="16"/>
        <v>60</v>
      </c>
      <c r="G72" s="194">
        <f>'[2]05'!H74</f>
        <v>0</v>
      </c>
      <c r="H72" s="195">
        <f>'[2]05'!I74</f>
        <v>0</v>
      </c>
      <c r="I72" s="195">
        <f>'[2]05'!J74</f>
        <v>0</v>
      </c>
      <c r="J72" s="195">
        <f>'[2]05'!K74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4">
        <f>'[2]05'!B75</f>
        <v>0</v>
      </c>
      <c r="C73" s="195">
        <f>'[2]05'!C75</f>
        <v>60</v>
      </c>
      <c r="D73" s="195">
        <f>'[2]05'!D75</f>
        <v>0</v>
      </c>
      <c r="E73" s="195">
        <f>'[2]05'!E75</f>
        <v>0</v>
      </c>
      <c r="F73" s="15">
        <f t="shared" si="16"/>
        <v>60</v>
      </c>
      <c r="G73" s="194">
        <f>'[2]05'!H75</f>
        <v>0</v>
      </c>
      <c r="H73" s="195">
        <f>'[2]05'!I75</f>
        <v>0</v>
      </c>
      <c r="I73" s="195">
        <f>'[2]05'!J75</f>
        <v>0</v>
      </c>
      <c r="J73" s="195">
        <f>'[2]05'!K75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4">
        <f>'[2]05'!B76</f>
        <v>0</v>
      </c>
      <c r="C74" s="195">
        <f>'[2]05'!C76</f>
        <v>60</v>
      </c>
      <c r="D74" s="195">
        <f>'[2]05'!D76</f>
        <v>0</v>
      </c>
      <c r="E74" s="195">
        <f>'[2]05'!E76</f>
        <v>0</v>
      </c>
      <c r="F74" s="15">
        <f t="shared" si="16"/>
        <v>60</v>
      </c>
      <c r="G74" s="194">
        <f>'[2]05'!H76</f>
        <v>0</v>
      </c>
      <c r="H74" s="195">
        <f>'[2]05'!I76</f>
        <v>0</v>
      </c>
      <c r="I74" s="195">
        <f>'[2]05'!J76</f>
        <v>0</v>
      </c>
      <c r="J74" s="195">
        <f>'[2]05'!K76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4">
        <f>'[2]05'!B77</f>
        <v>0</v>
      </c>
      <c r="C75" s="195">
        <f>'[2]05'!C77</f>
        <v>60</v>
      </c>
      <c r="D75" s="195">
        <f>'[2]05'!D77</f>
        <v>0</v>
      </c>
      <c r="E75" s="195">
        <f>'[2]05'!E77</f>
        <v>0</v>
      </c>
      <c r="F75" s="15">
        <f t="shared" si="16"/>
        <v>60</v>
      </c>
      <c r="G75" s="194">
        <f>'[2]05'!H77</f>
        <v>0</v>
      </c>
      <c r="H75" s="195">
        <f>'[2]05'!I77</f>
        <v>0</v>
      </c>
      <c r="I75" s="195">
        <f>'[2]05'!J77</f>
        <v>0</v>
      </c>
      <c r="J75" s="195">
        <f>'[2]05'!K77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4">
        <f>'[2]05'!B78</f>
        <v>0</v>
      </c>
      <c r="C76" s="195">
        <f>'[2]05'!C78</f>
        <v>60</v>
      </c>
      <c r="D76" s="195">
        <f>'[2]05'!D78</f>
        <v>0</v>
      </c>
      <c r="E76" s="195">
        <f>'[2]05'!E78</f>
        <v>0</v>
      </c>
      <c r="F76" s="15">
        <f t="shared" si="16"/>
        <v>60</v>
      </c>
      <c r="G76" s="194">
        <f>'[2]05'!H78</f>
        <v>0</v>
      </c>
      <c r="H76" s="195">
        <f>'[2]05'!I78</f>
        <v>0</v>
      </c>
      <c r="I76" s="195">
        <f>'[2]05'!J78</f>
        <v>0</v>
      </c>
      <c r="J76" s="195">
        <f>'[2]05'!K78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4">
        <f>'[2]05'!B79</f>
        <v>0</v>
      </c>
      <c r="C77" s="195">
        <f>'[2]05'!C79</f>
        <v>60</v>
      </c>
      <c r="D77" s="195">
        <f>'[2]05'!D79</f>
        <v>0</v>
      </c>
      <c r="E77" s="195">
        <f>'[2]05'!E79</f>
        <v>0</v>
      </c>
      <c r="F77" s="15">
        <f t="shared" si="16"/>
        <v>60</v>
      </c>
      <c r="G77" s="194">
        <f>'[2]05'!H79</f>
        <v>0</v>
      </c>
      <c r="H77" s="195">
        <f>'[2]05'!I79</f>
        <v>0</v>
      </c>
      <c r="I77" s="195">
        <f>'[2]05'!J79</f>
        <v>0</v>
      </c>
      <c r="J77" s="195">
        <f>'[2]05'!K79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4">
        <f>'[2]05'!B80</f>
        <v>0</v>
      </c>
      <c r="C78" s="195">
        <f>'[2]05'!C80</f>
        <v>60</v>
      </c>
      <c r="D78" s="195">
        <f>'[2]05'!D80</f>
        <v>0</v>
      </c>
      <c r="E78" s="195">
        <f>'[2]05'!E80</f>
        <v>0</v>
      </c>
      <c r="F78" s="15">
        <f t="shared" si="16"/>
        <v>60</v>
      </c>
      <c r="G78" s="194">
        <f>'[2]05'!H80</f>
        <v>0</v>
      </c>
      <c r="H78" s="195">
        <f>'[2]05'!I80</f>
        <v>0</v>
      </c>
      <c r="I78" s="195">
        <f>'[2]05'!J80</f>
        <v>0</v>
      </c>
      <c r="J78" s="195">
        <f>'[2]05'!K80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4">
        <f>'[2]05'!B81</f>
        <v>0</v>
      </c>
      <c r="C79" s="195">
        <f>'[2]05'!C81</f>
        <v>60</v>
      </c>
      <c r="D79" s="195">
        <f>'[2]05'!D81</f>
        <v>0</v>
      </c>
      <c r="E79" s="195">
        <f>'[2]05'!E81</f>
        <v>0</v>
      </c>
      <c r="F79" s="15">
        <f t="shared" si="16"/>
        <v>60</v>
      </c>
      <c r="G79" s="194">
        <f>'[2]05'!H81</f>
        <v>0</v>
      </c>
      <c r="H79" s="195">
        <f>'[2]05'!I81</f>
        <v>0</v>
      </c>
      <c r="I79" s="195">
        <f>'[2]05'!J81</f>
        <v>0</v>
      </c>
      <c r="J79" s="195">
        <f>'[2]05'!K81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4">
        <f>'[2]05'!B82</f>
        <v>0</v>
      </c>
      <c r="C80" s="195">
        <f>'[2]05'!C82</f>
        <v>60</v>
      </c>
      <c r="D80" s="195">
        <f>'[2]05'!D82</f>
        <v>0</v>
      </c>
      <c r="E80" s="195">
        <f>'[2]05'!E82</f>
        <v>0</v>
      </c>
      <c r="F80" s="15">
        <f t="shared" si="16"/>
        <v>60</v>
      </c>
      <c r="G80" s="194">
        <f>'[2]05'!H82</f>
        <v>0</v>
      </c>
      <c r="H80" s="195">
        <f>'[2]05'!I82</f>
        <v>0</v>
      </c>
      <c r="I80" s="195">
        <f>'[2]05'!J82</f>
        <v>0</v>
      </c>
      <c r="J80" s="195">
        <f>'[2]05'!K82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4">
        <f>'[2]05'!B83</f>
        <v>0</v>
      </c>
      <c r="C81" s="195">
        <f>'[2]05'!C83</f>
        <v>60</v>
      </c>
      <c r="D81" s="195">
        <f>'[2]05'!D83</f>
        <v>0</v>
      </c>
      <c r="E81" s="195">
        <f>'[2]05'!E83</f>
        <v>0</v>
      </c>
      <c r="F81" s="15">
        <f t="shared" si="16"/>
        <v>60</v>
      </c>
      <c r="G81" s="194">
        <f>'[2]05'!H83</f>
        <v>0</v>
      </c>
      <c r="H81" s="195">
        <f>'[2]05'!I83</f>
        <v>0</v>
      </c>
      <c r="I81" s="195">
        <f>'[2]05'!J83</f>
        <v>0</v>
      </c>
      <c r="J81" s="195">
        <f>'[2]05'!K83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4">
        <f>'[2]05'!B84</f>
        <v>0</v>
      </c>
      <c r="C82" s="195">
        <f>'[2]05'!C84</f>
        <v>60</v>
      </c>
      <c r="D82" s="195">
        <f>'[2]05'!D84</f>
        <v>0</v>
      </c>
      <c r="E82" s="195">
        <f>'[2]05'!E84</f>
        <v>0</v>
      </c>
      <c r="F82" s="15">
        <f t="shared" si="16"/>
        <v>60</v>
      </c>
      <c r="G82" s="194">
        <f>'[2]05'!H84</f>
        <v>0</v>
      </c>
      <c r="H82" s="195">
        <f>'[2]05'!I84</f>
        <v>0</v>
      </c>
      <c r="I82" s="195">
        <f>'[2]05'!J84</f>
        <v>0</v>
      </c>
      <c r="J82" s="195">
        <f>'[2]05'!K84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4">
        <f>'[2]05'!B85</f>
        <v>0</v>
      </c>
      <c r="C83" s="195">
        <f>'[2]05'!C85</f>
        <v>60</v>
      </c>
      <c r="D83" s="195">
        <f>'[2]05'!D85</f>
        <v>0</v>
      </c>
      <c r="E83" s="195">
        <f>'[2]05'!E85</f>
        <v>0</v>
      </c>
      <c r="F83" s="15">
        <f t="shared" si="16"/>
        <v>60</v>
      </c>
      <c r="G83" s="194">
        <f>'[2]05'!H85</f>
        <v>0</v>
      </c>
      <c r="H83" s="195">
        <f>'[2]05'!I85</f>
        <v>0</v>
      </c>
      <c r="I83" s="195">
        <f>'[2]05'!J85</f>
        <v>0</v>
      </c>
      <c r="J83" s="195">
        <f>'[2]05'!K85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4">
        <f>'[2]05'!B86</f>
        <v>0</v>
      </c>
      <c r="C84" s="195">
        <f>'[2]05'!C86</f>
        <v>60</v>
      </c>
      <c r="D84" s="195">
        <f>'[2]05'!D86</f>
        <v>0</v>
      </c>
      <c r="E84" s="195">
        <f>'[2]05'!E86</f>
        <v>0</v>
      </c>
      <c r="F84" s="15">
        <f t="shared" si="16"/>
        <v>60</v>
      </c>
      <c r="G84" s="194">
        <f>'[2]05'!H86</f>
        <v>0</v>
      </c>
      <c r="H84" s="195">
        <f>'[2]05'!I86</f>
        <v>0</v>
      </c>
      <c r="I84" s="195">
        <f>'[2]05'!J86</f>
        <v>0</v>
      </c>
      <c r="J84" s="195">
        <f>'[2]05'!K86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4">
        <f>'[2]05'!B87</f>
        <v>0</v>
      </c>
      <c r="C85" s="195">
        <f>'[2]05'!C87</f>
        <v>60</v>
      </c>
      <c r="D85" s="195">
        <f>'[2]05'!D87</f>
        <v>0</v>
      </c>
      <c r="E85" s="195">
        <f>'[2]05'!E87</f>
        <v>0</v>
      </c>
      <c r="F85" s="15">
        <f t="shared" si="16"/>
        <v>60</v>
      </c>
      <c r="G85" s="194">
        <f>'[2]05'!H87</f>
        <v>0</v>
      </c>
      <c r="H85" s="195">
        <f>'[2]05'!I87</f>
        <v>0</v>
      </c>
      <c r="I85" s="195">
        <f>'[2]05'!J87</f>
        <v>0</v>
      </c>
      <c r="J85" s="195">
        <f>'[2]05'!K87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4">
        <f>'[2]05'!B88</f>
        <v>0</v>
      </c>
      <c r="C86" s="195">
        <f>'[2]05'!C88</f>
        <v>60</v>
      </c>
      <c r="D86" s="195">
        <f>'[2]05'!D88</f>
        <v>0</v>
      </c>
      <c r="E86" s="195">
        <f>'[2]05'!E88</f>
        <v>0</v>
      </c>
      <c r="F86" s="15">
        <f t="shared" si="16"/>
        <v>60</v>
      </c>
      <c r="G86" s="194">
        <f>'[2]05'!H88</f>
        <v>0</v>
      </c>
      <c r="H86" s="195">
        <f>'[2]05'!I88</f>
        <v>0</v>
      </c>
      <c r="I86" s="195">
        <f>'[2]05'!J88</f>
        <v>0</v>
      </c>
      <c r="J86" s="195">
        <f>'[2]05'!K88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4">
        <f>'[2]05'!B89</f>
        <v>0</v>
      </c>
      <c r="C87" s="195">
        <f>'[2]05'!C89</f>
        <v>60</v>
      </c>
      <c r="D87" s="195">
        <f>'[2]05'!D89</f>
        <v>0</v>
      </c>
      <c r="E87" s="195">
        <f>'[2]05'!E89</f>
        <v>0</v>
      </c>
      <c r="F87" s="15">
        <f t="shared" si="16"/>
        <v>60</v>
      </c>
      <c r="G87" s="194">
        <f>'[2]05'!H89</f>
        <v>0</v>
      </c>
      <c r="H87" s="195">
        <f>'[2]05'!I89</f>
        <v>0</v>
      </c>
      <c r="I87" s="195">
        <f>'[2]05'!J89</f>
        <v>0</v>
      </c>
      <c r="J87" s="195">
        <f>'[2]05'!K89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4">
        <f>'[2]05'!B90</f>
        <v>0</v>
      </c>
      <c r="C88" s="195">
        <f>'[2]05'!C90</f>
        <v>60</v>
      </c>
      <c r="D88" s="195">
        <f>'[2]05'!D90</f>
        <v>0</v>
      </c>
      <c r="E88" s="195">
        <f>'[2]05'!E90</f>
        <v>0</v>
      </c>
      <c r="F88" s="15">
        <f t="shared" si="16"/>
        <v>60</v>
      </c>
      <c r="G88" s="194">
        <f>'[2]05'!H90</f>
        <v>0</v>
      </c>
      <c r="H88" s="195">
        <f>'[2]05'!I90</f>
        <v>0</v>
      </c>
      <c r="I88" s="195">
        <f>'[2]05'!J90</f>
        <v>0</v>
      </c>
      <c r="J88" s="195">
        <f>'[2]05'!K90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4">
        <f>'[2]05'!B91</f>
        <v>0</v>
      </c>
      <c r="C89" s="195">
        <f>'[2]05'!C91</f>
        <v>60</v>
      </c>
      <c r="D89" s="195">
        <f>'[2]05'!D91</f>
        <v>0</v>
      </c>
      <c r="E89" s="195">
        <f>'[2]05'!E91</f>
        <v>0</v>
      </c>
      <c r="F89" s="15">
        <f t="shared" si="16"/>
        <v>60</v>
      </c>
      <c r="G89" s="194">
        <f>'[2]05'!H91</f>
        <v>0</v>
      </c>
      <c r="H89" s="195">
        <f>'[2]05'!I91</f>
        <v>0</v>
      </c>
      <c r="I89" s="195">
        <f>'[2]05'!J91</f>
        <v>0</v>
      </c>
      <c r="J89" s="195">
        <f>'[2]05'!K91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4">
        <f>'[2]05'!B92</f>
        <v>0</v>
      </c>
      <c r="C90" s="195">
        <f>'[2]05'!C92</f>
        <v>60</v>
      </c>
      <c r="D90" s="195">
        <f>'[2]05'!D92</f>
        <v>0</v>
      </c>
      <c r="E90" s="195">
        <f>'[2]05'!E92</f>
        <v>0</v>
      </c>
      <c r="F90" s="15">
        <f t="shared" si="16"/>
        <v>60</v>
      </c>
      <c r="G90" s="194">
        <f>'[2]05'!H92</f>
        <v>0</v>
      </c>
      <c r="H90" s="195">
        <f>'[2]05'!I92</f>
        <v>0</v>
      </c>
      <c r="I90" s="195">
        <f>'[2]05'!J92</f>
        <v>0</v>
      </c>
      <c r="J90" s="195">
        <f>'[2]05'!K92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4">
        <f>'[2]05'!B93</f>
        <v>0</v>
      </c>
      <c r="C91" s="195">
        <f>'[2]05'!C93</f>
        <v>60</v>
      </c>
      <c r="D91" s="195">
        <f>'[2]05'!D93</f>
        <v>0</v>
      </c>
      <c r="E91" s="195">
        <f>'[2]05'!E93</f>
        <v>0</v>
      </c>
      <c r="F91" s="15">
        <f t="shared" si="16"/>
        <v>60</v>
      </c>
      <c r="G91" s="194">
        <f>'[2]05'!H93</f>
        <v>0</v>
      </c>
      <c r="H91" s="195">
        <f>'[2]05'!I93</f>
        <v>0</v>
      </c>
      <c r="I91" s="195">
        <f>'[2]05'!J93</f>
        <v>0</v>
      </c>
      <c r="J91" s="195">
        <f>'[2]05'!K93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4">
        <f>'[2]05'!B94</f>
        <v>0</v>
      </c>
      <c r="C92" s="195">
        <f>'[2]05'!C94</f>
        <v>60</v>
      </c>
      <c r="D92" s="195">
        <f>'[2]05'!D94</f>
        <v>0</v>
      </c>
      <c r="E92" s="195">
        <f>'[2]05'!E94</f>
        <v>0</v>
      </c>
      <c r="F92" s="15">
        <f t="shared" si="16"/>
        <v>60</v>
      </c>
      <c r="G92" s="194">
        <f>'[2]05'!H94</f>
        <v>0</v>
      </c>
      <c r="H92" s="195">
        <f>'[2]05'!I94</f>
        <v>0</v>
      </c>
      <c r="I92" s="195">
        <f>'[2]05'!J94</f>
        <v>0</v>
      </c>
      <c r="J92" s="195">
        <f>'[2]05'!K94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4">
        <f>'[2]05'!B95</f>
        <v>0</v>
      </c>
      <c r="C93" s="195">
        <f>'[2]05'!C95</f>
        <v>60</v>
      </c>
      <c r="D93" s="195">
        <f>'[2]05'!D95</f>
        <v>0</v>
      </c>
      <c r="E93" s="195">
        <f>'[2]05'!E95</f>
        <v>0</v>
      </c>
      <c r="F93" s="15">
        <f t="shared" si="16"/>
        <v>60</v>
      </c>
      <c r="G93" s="194">
        <f>'[2]05'!H95</f>
        <v>0</v>
      </c>
      <c r="H93" s="195">
        <f>'[2]05'!I95</f>
        <v>0</v>
      </c>
      <c r="I93" s="195">
        <f>'[2]05'!J95</f>
        <v>0</v>
      </c>
      <c r="J93" s="195">
        <f>'[2]05'!K95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4">
        <f>'[2]05'!B96</f>
        <v>0</v>
      </c>
      <c r="C94" s="195">
        <f>'[2]05'!C96</f>
        <v>60</v>
      </c>
      <c r="D94" s="195">
        <f>'[2]05'!D96</f>
        <v>0</v>
      </c>
      <c r="E94" s="195">
        <f>'[2]05'!E96</f>
        <v>0</v>
      </c>
      <c r="F94" s="15">
        <f t="shared" si="16"/>
        <v>60</v>
      </c>
      <c r="G94" s="194">
        <f>'[2]05'!H96</f>
        <v>0</v>
      </c>
      <c r="H94" s="195">
        <f>'[2]05'!I96</f>
        <v>0</v>
      </c>
      <c r="I94" s="195">
        <f>'[2]05'!J96</f>
        <v>0</v>
      </c>
      <c r="J94" s="195">
        <f>'[2]05'!K96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4">
        <f>'[2]05'!B97</f>
        <v>0</v>
      </c>
      <c r="C95" s="195">
        <f>'[2]05'!C97</f>
        <v>60</v>
      </c>
      <c r="D95" s="195">
        <f>'[2]05'!D97</f>
        <v>0</v>
      </c>
      <c r="E95" s="195">
        <f>'[2]05'!E97</f>
        <v>0</v>
      </c>
      <c r="F95" s="15">
        <f t="shared" si="16"/>
        <v>60</v>
      </c>
      <c r="G95" s="194">
        <f>'[2]05'!H97</f>
        <v>0</v>
      </c>
      <c r="H95" s="195">
        <f>'[2]05'!I97</f>
        <v>0</v>
      </c>
      <c r="I95" s="195">
        <f>'[2]05'!J97</f>
        <v>0</v>
      </c>
      <c r="J95" s="195">
        <f>'[2]05'!K97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4">
        <f>'[2]05'!B98</f>
        <v>0</v>
      </c>
      <c r="C96" s="195">
        <f>'[2]05'!C98</f>
        <v>60</v>
      </c>
      <c r="D96" s="195">
        <f>'[2]05'!D98</f>
        <v>0</v>
      </c>
      <c r="E96" s="195">
        <f>'[2]05'!E98</f>
        <v>0</v>
      </c>
      <c r="F96" s="15">
        <f t="shared" si="16"/>
        <v>60</v>
      </c>
      <c r="G96" s="194">
        <f>'[2]05'!H98</f>
        <v>0</v>
      </c>
      <c r="H96" s="195">
        <f>'[2]05'!I98</f>
        <v>0</v>
      </c>
      <c r="I96" s="195">
        <f>'[2]05'!J98</f>
        <v>0</v>
      </c>
      <c r="J96" s="195">
        <f>'[2]05'!K98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4">
        <f>'[2]05'!B99</f>
        <v>0</v>
      </c>
      <c r="C97" s="195">
        <f>'[2]05'!C99</f>
        <v>60</v>
      </c>
      <c r="D97" s="195">
        <f>'[2]05'!D99</f>
        <v>0</v>
      </c>
      <c r="E97" s="195">
        <f>'[2]05'!E99</f>
        <v>0</v>
      </c>
      <c r="F97" s="15">
        <f t="shared" si="16"/>
        <v>60</v>
      </c>
      <c r="G97" s="194">
        <f>'[2]05'!H99</f>
        <v>0</v>
      </c>
      <c r="H97" s="195">
        <f>'[2]05'!I99</f>
        <v>0</v>
      </c>
      <c r="I97" s="195">
        <f>'[2]05'!J99</f>
        <v>0</v>
      </c>
      <c r="J97" s="195">
        <f>'[2]05'!K99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4">
        <f>'[2]05'!B100</f>
        <v>0</v>
      </c>
      <c r="C98" s="195">
        <f>'[2]05'!C100</f>
        <v>60</v>
      </c>
      <c r="D98" s="195">
        <f>'[2]05'!D100</f>
        <v>0</v>
      </c>
      <c r="E98" s="195">
        <f>'[2]05'!E100</f>
        <v>0</v>
      </c>
      <c r="F98" s="15">
        <f t="shared" si="16"/>
        <v>60</v>
      </c>
      <c r="G98" s="194">
        <f>'[2]05'!H100</f>
        <v>0</v>
      </c>
      <c r="H98" s="195">
        <f>'[2]05'!I100</f>
        <v>0</v>
      </c>
      <c r="I98" s="195">
        <f>'[2]05'!J100</f>
        <v>0</v>
      </c>
      <c r="J98" s="195">
        <f>'[2]05'!K100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0.17849999999999999</v>
      </c>
      <c r="C99" s="128">
        <f t="shared" si="17"/>
        <v>1.07</v>
      </c>
      <c r="D99" s="128">
        <f t="shared" si="17"/>
        <v>0</v>
      </c>
      <c r="E99" s="128">
        <f t="shared" si="17"/>
        <v>0</v>
      </c>
      <c r="F99" s="128">
        <f t="shared" si="17"/>
        <v>1.2484999999999999</v>
      </c>
      <c r="G99" s="128">
        <f t="shared" si="17"/>
        <v>0.13400000000000001</v>
      </c>
      <c r="H99" s="128">
        <f t="shared" si="17"/>
        <v>8.9999999999999993E-3</v>
      </c>
      <c r="I99" s="128">
        <f t="shared" si="17"/>
        <v>0</v>
      </c>
      <c r="J99" s="128">
        <f t="shared" si="17"/>
        <v>0</v>
      </c>
      <c r="K99" s="128">
        <f t="shared" si="17"/>
        <v>0.14299999999999999</v>
      </c>
      <c r="L99" s="128">
        <f t="shared" si="17"/>
        <v>2.4E-2</v>
      </c>
      <c r="M99" s="128">
        <f t="shared" si="17"/>
        <v>0.13190000000000007</v>
      </c>
      <c r="N99" s="128">
        <f t="shared" si="17"/>
        <v>8.9999999999999993E-3</v>
      </c>
      <c r="O99" s="128">
        <f t="shared" si="17"/>
        <v>0</v>
      </c>
      <c r="P99" s="128">
        <f t="shared" si="17"/>
        <v>0</v>
      </c>
      <c r="Q99" s="128">
        <f t="shared" si="17"/>
        <v>0.14090000000000005</v>
      </c>
      <c r="R99" s="129">
        <f t="shared" si="17"/>
        <v>2.1000000000000007E-3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45296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'[3]05'!B5</f>
        <v>320</v>
      </c>
      <c r="C3" s="16">
        <f>'[3]05'!C5</f>
        <v>0</v>
      </c>
      <c r="D3" s="16">
        <f>'[3]05'!D5</f>
        <v>0</v>
      </c>
      <c r="E3" s="16">
        <f>'[3]05'!E5</f>
        <v>0</v>
      </c>
      <c r="F3" s="16">
        <f>'[3]05'!F5</f>
        <v>980</v>
      </c>
      <c r="G3" s="16">
        <f>'[3]05'!G5</f>
        <v>30</v>
      </c>
      <c r="H3" s="17">
        <f>SUM(B3:G3)</f>
        <v>1330</v>
      </c>
      <c r="I3" s="15">
        <f>'[3]05'!J5</f>
        <v>270</v>
      </c>
      <c r="J3" s="16">
        <f>'[3]05'!K5</f>
        <v>0</v>
      </c>
      <c r="K3" s="16">
        <f>'[3]05'!L5</f>
        <v>0</v>
      </c>
      <c r="L3" s="16">
        <f>'[3]05'!M5</f>
        <v>0</v>
      </c>
      <c r="M3" s="16">
        <f>'[3]05'!N5</f>
        <v>0</v>
      </c>
      <c r="N3" s="16">
        <f>'[3]05'!O5</f>
        <v>30</v>
      </c>
      <c r="O3" s="17">
        <f>SUM(I3:N3)</f>
        <v>300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30</v>
      </c>
      <c r="W3" s="17">
        <f>SUM(Q3:V3)</f>
        <v>300</v>
      </c>
      <c r="X3" s="8">
        <f>AW3</f>
        <v>6.2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6.2</v>
      </c>
      <c r="AE3" s="8">
        <f>BD3</f>
        <v>6.2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6.2</v>
      </c>
      <c r="AL3" s="8">
        <f t="shared" ref="AL3:AQ18" si="3">Q3-X3-AE3</f>
        <v>257.60000000000002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30</v>
      </c>
      <c r="AR3" s="8">
        <f>SUM(AL3:AQ3)</f>
        <v>287.60000000000002</v>
      </c>
      <c r="AT3" s="8">
        <v>30.85</v>
      </c>
      <c r="AU3" s="8">
        <v>5.98</v>
      </c>
      <c r="AW3" s="198">
        <v>6.2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6.2</v>
      </c>
      <c r="BD3" s="198">
        <v>6.2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6.2</v>
      </c>
      <c r="BL3" s="8">
        <f>AT3</f>
        <v>30.85</v>
      </c>
      <c r="BM3" s="8">
        <f>AU3</f>
        <v>5.98</v>
      </c>
      <c r="BN3" s="8">
        <f>BC3</f>
        <v>6.2</v>
      </c>
      <c r="BO3" s="8">
        <f>BJ3</f>
        <v>6.2</v>
      </c>
      <c r="BP3" s="139">
        <f>BL3-BN3</f>
        <v>24.650000000000002</v>
      </c>
      <c r="BQ3" s="139">
        <f>BM3-BO3</f>
        <v>-0.21999999999999975</v>
      </c>
    </row>
    <row r="4" spans="1:69">
      <c r="A4" s="8" t="s">
        <v>46</v>
      </c>
      <c r="B4" s="15">
        <f>'[3]05'!B6</f>
        <v>320</v>
      </c>
      <c r="C4" s="16">
        <f>'[3]05'!C6</f>
        <v>0</v>
      </c>
      <c r="D4" s="16">
        <f>'[3]05'!D6</f>
        <v>0</v>
      </c>
      <c r="E4" s="16">
        <f>'[3]05'!E6</f>
        <v>0</v>
      </c>
      <c r="F4" s="16">
        <f>'[3]05'!F6</f>
        <v>980</v>
      </c>
      <c r="G4" s="16">
        <f>'[3]05'!G6</f>
        <v>30</v>
      </c>
      <c r="H4" s="17">
        <f>SUM(B4:G4)</f>
        <v>1330</v>
      </c>
      <c r="I4" s="15">
        <f>'[3]05'!J6</f>
        <v>270</v>
      </c>
      <c r="J4" s="16">
        <f>'[3]05'!K6</f>
        <v>0</v>
      </c>
      <c r="K4" s="16">
        <f>'[3]05'!L6</f>
        <v>0</v>
      </c>
      <c r="L4" s="16">
        <f>'[3]05'!M6</f>
        <v>0</v>
      </c>
      <c r="M4" s="16">
        <f>'[3]05'!N6</f>
        <v>0</v>
      </c>
      <c r="N4" s="16">
        <f>'[3]05'!O6</f>
        <v>30</v>
      </c>
      <c r="O4" s="17">
        <f>SUM(I4:N4)</f>
        <v>300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30</v>
      </c>
      <c r="W4" s="17">
        <f>SUM(Q4:V4)</f>
        <v>300</v>
      </c>
      <c r="X4" s="8">
        <f t="shared" ref="X4:X67" si="4">AW4</f>
        <v>6.2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6.2</v>
      </c>
      <c r="AE4" s="8">
        <f t="shared" ref="AE4:AE67" si="11">BD4</f>
        <v>6.2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6.2</v>
      </c>
      <c r="AL4" s="8">
        <f t="shared" si="3"/>
        <v>257.60000000000002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30</v>
      </c>
      <c r="AR4" s="8">
        <f t="shared" ref="AR4:AR67" si="18">SUM(AL4:AQ4)</f>
        <v>287.60000000000002</v>
      </c>
      <c r="AT4" s="8">
        <v>30.85</v>
      </c>
      <c r="AU4" s="8">
        <v>5.98</v>
      </c>
      <c r="AW4" s="198">
        <v>6.2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6.2</v>
      </c>
      <c r="BD4" s="198">
        <v>6.2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6.2</v>
      </c>
      <c r="BL4" s="8">
        <f t="shared" ref="BL4:BL67" si="21">AT4</f>
        <v>30.85</v>
      </c>
      <c r="BM4" s="8">
        <f t="shared" ref="BM4:BM67" si="22">AU4</f>
        <v>5.98</v>
      </c>
      <c r="BN4" s="8">
        <f t="shared" ref="BN4:BN67" si="23">BC4</f>
        <v>6.2</v>
      </c>
      <c r="BO4" s="8">
        <f t="shared" ref="BO4:BO67" si="24">BJ4</f>
        <v>6.2</v>
      </c>
      <c r="BP4" s="139">
        <f t="shared" ref="BP4:BP67" si="25">BL4-BN4</f>
        <v>24.650000000000002</v>
      </c>
      <c r="BQ4" s="139">
        <f t="shared" ref="BQ4:BQ67" si="26">BM4-BO4</f>
        <v>-0.21999999999999975</v>
      </c>
    </row>
    <row r="5" spans="1:69">
      <c r="A5" s="8" t="s">
        <v>47</v>
      </c>
      <c r="B5" s="15">
        <f>'[3]05'!B7</f>
        <v>320</v>
      </c>
      <c r="C5" s="16">
        <f>'[3]05'!C7</f>
        <v>0</v>
      </c>
      <c r="D5" s="16">
        <f>'[3]05'!D7</f>
        <v>0</v>
      </c>
      <c r="E5" s="16">
        <f>'[3]05'!E7</f>
        <v>0</v>
      </c>
      <c r="F5" s="16">
        <f>'[3]05'!F7</f>
        <v>980</v>
      </c>
      <c r="G5" s="16">
        <f>'[3]05'!G7</f>
        <v>30</v>
      </c>
      <c r="H5" s="17">
        <f t="shared" ref="H5:H68" si="27">SUM(B5:G5)</f>
        <v>1330</v>
      </c>
      <c r="I5" s="15">
        <f>'[3]05'!J7</f>
        <v>270</v>
      </c>
      <c r="J5" s="16">
        <f>'[3]05'!K7</f>
        <v>0</v>
      </c>
      <c r="K5" s="16">
        <f>'[3]05'!L7</f>
        <v>0</v>
      </c>
      <c r="L5" s="16">
        <f>'[3]05'!M7</f>
        <v>0</v>
      </c>
      <c r="M5" s="16">
        <f>'[3]05'!N7</f>
        <v>0</v>
      </c>
      <c r="N5" s="16">
        <f>'[3]05'!O7</f>
        <v>30</v>
      </c>
      <c r="O5" s="17">
        <f t="shared" ref="O5:O68" si="28">SUM(I5:N5)</f>
        <v>300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30</v>
      </c>
      <c r="W5" s="17">
        <f t="shared" ref="W5:W68" si="30">SUM(Q5:V5)</f>
        <v>300</v>
      </c>
      <c r="X5" s="8">
        <f t="shared" si="4"/>
        <v>6.2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6.2</v>
      </c>
      <c r="AE5" s="8">
        <f t="shared" si="11"/>
        <v>6.2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6.2</v>
      </c>
      <c r="AL5" s="8">
        <f t="shared" si="3"/>
        <v>257.60000000000002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30</v>
      </c>
      <c r="AR5" s="8">
        <f t="shared" si="18"/>
        <v>287.60000000000002</v>
      </c>
      <c r="AT5" s="8">
        <v>5.98</v>
      </c>
      <c r="AU5" s="8">
        <v>5.98</v>
      </c>
      <c r="AW5" s="198">
        <v>6.2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6.2</v>
      </c>
      <c r="BD5" s="198">
        <v>6.2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6.2</v>
      </c>
      <c r="BL5" s="8">
        <f t="shared" si="21"/>
        <v>5.98</v>
      </c>
      <c r="BM5" s="8">
        <f t="shared" si="22"/>
        <v>5.98</v>
      </c>
      <c r="BN5" s="8">
        <f t="shared" si="23"/>
        <v>6.2</v>
      </c>
      <c r="BO5" s="8">
        <f t="shared" si="24"/>
        <v>6.2</v>
      </c>
      <c r="BP5" s="139">
        <f t="shared" si="25"/>
        <v>-0.21999999999999975</v>
      </c>
      <c r="BQ5" s="139">
        <f t="shared" si="26"/>
        <v>-0.21999999999999975</v>
      </c>
    </row>
    <row r="6" spans="1:69">
      <c r="A6" s="8" t="s">
        <v>48</v>
      </c>
      <c r="B6" s="15">
        <f>'[3]05'!B8</f>
        <v>320</v>
      </c>
      <c r="C6" s="16">
        <f>'[3]05'!C8</f>
        <v>0</v>
      </c>
      <c r="D6" s="16">
        <f>'[3]05'!D8</f>
        <v>0</v>
      </c>
      <c r="E6" s="16">
        <f>'[3]05'!E8</f>
        <v>0</v>
      </c>
      <c r="F6" s="16">
        <f>'[3]05'!F8</f>
        <v>980</v>
      </c>
      <c r="G6" s="16">
        <f>'[3]05'!G8</f>
        <v>30</v>
      </c>
      <c r="H6" s="17">
        <f t="shared" si="27"/>
        <v>1330</v>
      </c>
      <c r="I6" s="15">
        <f>'[3]05'!J8</f>
        <v>270</v>
      </c>
      <c r="J6" s="16">
        <f>'[3]05'!K8</f>
        <v>0</v>
      </c>
      <c r="K6" s="16">
        <f>'[3]05'!L8</f>
        <v>0</v>
      </c>
      <c r="L6" s="16">
        <f>'[3]05'!M8</f>
        <v>0</v>
      </c>
      <c r="M6" s="16">
        <f>'[3]05'!N8</f>
        <v>0</v>
      </c>
      <c r="N6" s="16">
        <f>'[3]05'!O8</f>
        <v>30</v>
      </c>
      <c r="O6" s="17">
        <f t="shared" si="28"/>
        <v>300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30</v>
      </c>
      <c r="W6" s="17">
        <f t="shared" si="30"/>
        <v>300</v>
      </c>
      <c r="X6" s="8">
        <f t="shared" si="4"/>
        <v>6.2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6.2</v>
      </c>
      <c r="AE6" s="8">
        <f t="shared" si="11"/>
        <v>6.2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6.2</v>
      </c>
      <c r="AL6" s="8">
        <f t="shared" si="3"/>
        <v>257.60000000000002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30</v>
      </c>
      <c r="AR6" s="8">
        <f t="shared" si="18"/>
        <v>287.60000000000002</v>
      </c>
      <c r="AT6" s="8">
        <v>5.98</v>
      </c>
      <c r="AU6" s="8">
        <v>5.98</v>
      </c>
      <c r="AW6" s="198">
        <v>6.2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6.2</v>
      </c>
      <c r="BD6" s="198">
        <v>6.2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6.2</v>
      </c>
      <c r="BL6" s="8">
        <f t="shared" si="21"/>
        <v>5.98</v>
      </c>
      <c r="BM6" s="8">
        <f t="shared" si="22"/>
        <v>5.98</v>
      </c>
      <c r="BN6" s="8">
        <f t="shared" si="23"/>
        <v>6.2</v>
      </c>
      <c r="BO6" s="8">
        <f t="shared" si="24"/>
        <v>6.2</v>
      </c>
      <c r="BP6" s="139">
        <f t="shared" si="25"/>
        <v>-0.21999999999999975</v>
      </c>
      <c r="BQ6" s="139">
        <f t="shared" si="26"/>
        <v>-0.21999999999999975</v>
      </c>
    </row>
    <row r="7" spans="1:69">
      <c r="A7" s="8" t="s">
        <v>49</v>
      </c>
      <c r="B7" s="15">
        <f>'[3]05'!B9</f>
        <v>320</v>
      </c>
      <c r="C7" s="16">
        <f>'[3]05'!C9</f>
        <v>0</v>
      </c>
      <c r="D7" s="16">
        <f>'[3]05'!D9</f>
        <v>0</v>
      </c>
      <c r="E7" s="16">
        <f>'[3]05'!E9</f>
        <v>0</v>
      </c>
      <c r="F7" s="16">
        <f>'[3]05'!F9</f>
        <v>980</v>
      </c>
      <c r="G7" s="16">
        <f>'[3]05'!G9</f>
        <v>30</v>
      </c>
      <c r="H7" s="17">
        <f t="shared" si="27"/>
        <v>1330</v>
      </c>
      <c r="I7" s="15">
        <f>'[3]05'!J9</f>
        <v>270</v>
      </c>
      <c r="J7" s="16">
        <f>'[3]05'!K9</f>
        <v>0</v>
      </c>
      <c r="K7" s="16">
        <f>'[3]05'!L9</f>
        <v>0</v>
      </c>
      <c r="L7" s="16">
        <f>'[3]05'!M9</f>
        <v>0</v>
      </c>
      <c r="M7" s="16">
        <f>'[3]05'!N9</f>
        <v>0</v>
      </c>
      <c r="N7" s="16">
        <f>'[3]05'!O9</f>
        <v>30</v>
      </c>
      <c r="O7" s="17">
        <f t="shared" si="28"/>
        <v>300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30</v>
      </c>
      <c r="W7" s="17">
        <f t="shared" si="30"/>
        <v>300</v>
      </c>
      <c r="X7" s="8">
        <f t="shared" si="4"/>
        <v>6.2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6.2</v>
      </c>
      <c r="AE7" s="8">
        <f t="shared" si="11"/>
        <v>6.2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6.2</v>
      </c>
      <c r="AL7" s="8">
        <f t="shared" si="3"/>
        <v>257.60000000000002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30</v>
      </c>
      <c r="AR7" s="8">
        <f t="shared" si="18"/>
        <v>287.60000000000002</v>
      </c>
      <c r="AT7" s="8">
        <v>5.98</v>
      </c>
      <c r="AU7" s="8">
        <v>5.98</v>
      </c>
      <c r="AW7" s="198">
        <v>6.2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6.2</v>
      </c>
      <c r="BD7" s="198">
        <v>6.2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6.2</v>
      </c>
      <c r="BL7" s="8">
        <f t="shared" si="21"/>
        <v>5.98</v>
      </c>
      <c r="BM7" s="8">
        <f t="shared" si="22"/>
        <v>5.98</v>
      </c>
      <c r="BN7" s="8">
        <f t="shared" si="23"/>
        <v>6.2</v>
      </c>
      <c r="BO7" s="8">
        <f t="shared" si="24"/>
        <v>6.2</v>
      </c>
      <c r="BP7" s="139">
        <f t="shared" si="25"/>
        <v>-0.21999999999999975</v>
      </c>
      <c r="BQ7" s="139">
        <f t="shared" si="26"/>
        <v>-0.21999999999999975</v>
      </c>
    </row>
    <row r="8" spans="1:69">
      <c r="A8" s="8" t="s">
        <v>50</v>
      </c>
      <c r="B8" s="15">
        <f>'[3]05'!B10</f>
        <v>320</v>
      </c>
      <c r="C8" s="16">
        <f>'[3]05'!C10</f>
        <v>0</v>
      </c>
      <c r="D8" s="16">
        <f>'[3]05'!D10</f>
        <v>0</v>
      </c>
      <c r="E8" s="16">
        <f>'[3]05'!E10</f>
        <v>0</v>
      </c>
      <c r="F8" s="16">
        <f>'[3]05'!F10</f>
        <v>980</v>
      </c>
      <c r="G8" s="16">
        <f>'[3]05'!G10</f>
        <v>30</v>
      </c>
      <c r="H8" s="17">
        <f t="shared" si="27"/>
        <v>1330</v>
      </c>
      <c r="I8" s="15">
        <f>'[3]05'!J10</f>
        <v>270</v>
      </c>
      <c r="J8" s="16">
        <f>'[3]05'!K10</f>
        <v>0</v>
      </c>
      <c r="K8" s="16">
        <f>'[3]05'!L10</f>
        <v>0</v>
      </c>
      <c r="L8" s="16">
        <f>'[3]05'!M10</f>
        <v>0</v>
      </c>
      <c r="M8" s="16">
        <f>'[3]05'!N10</f>
        <v>0</v>
      </c>
      <c r="N8" s="16">
        <f>'[3]05'!O10</f>
        <v>30</v>
      </c>
      <c r="O8" s="17">
        <f t="shared" si="28"/>
        <v>300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30</v>
      </c>
      <c r="W8" s="17">
        <f t="shared" si="30"/>
        <v>300</v>
      </c>
      <c r="X8" s="8">
        <f t="shared" si="4"/>
        <v>6.2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6.2</v>
      </c>
      <c r="AE8" s="8">
        <f t="shared" si="11"/>
        <v>6.2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6.2</v>
      </c>
      <c r="AL8" s="8">
        <f t="shared" si="3"/>
        <v>257.60000000000002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30</v>
      </c>
      <c r="AR8" s="8">
        <f t="shared" si="18"/>
        <v>287.60000000000002</v>
      </c>
      <c r="AT8" s="8">
        <v>5.98</v>
      </c>
      <c r="AU8" s="8">
        <v>5.98</v>
      </c>
      <c r="AW8" s="198">
        <v>6.2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6.2</v>
      </c>
      <c r="BD8" s="198">
        <v>6.2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6.2</v>
      </c>
      <c r="BL8" s="8">
        <f t="shared" si="21"/>
        <v>5.98</v>
      </c>
      <c r="BM8" s="8">
        <f t="shared" si="22"/>
        <v>5.98</v>
      </c>
      <c r="BN8" s="8">
        <f t="shared" si="23"/>
        <v>6.2</v>
      </c>
      <c r="BO8" s="8">
        <f t="shared" si="24"/>
        <v>6.2</v>
      </c>
      <c r="BP8" s="139">
        <f t="shared" si="25"/>
        <v>-0.21999999999999975</v>
      </c>
      <c r="BQ8" s="139">
        <f t="shared" si="26"/>
        <v>-0.21999999999999975</v>
      </c>
    </row>
    <row r="9" spans="1:69">
      <c r="A9" s="8" t="s">
        <v>51</v>
      </c>
      <c r="B9" s="15">
        <f>'[3]05'!B11</f>
        <v>320</v>
      </c>
      <c r="C9" s="16">
        <f>'[3]05'!C11</f>
        <v>0</v>
      </c>
      <c r="D9" s="16">
        <f>'[3]05'!D11</f>
        <v>0</v>
      </c>
      <c r="E9" s="16">
        <f>'[3]05'!E11</f>
        <v>0</v>
      </c>
      <c r="F9" s="16">
        <f>'[3]05'!F11</f>
        <v>980</v>
      </c>
      <c r="G9" s="16">
        <f>'[3]05'!G11</f>
        <v>30</v>
      </c>
      <c r="H9" s="17">
        <f t="shared" si="27"/>
        <v>1330</v>
      </c>
      <c r="I9" s="15">
        <f>'[3]05'!J11</f>
        <v>270</v>
      </c>
      <c r="J9" s="16">
        <f>'[3]05'!K11</f>
        <v>0</v>
      </c>
      <c r="K9" s="16">
        <f>'[3]05'!L11</f>
        <v>0</v>
      </c>
      <c r="L9" s="16">
        <f>'[3]05'!M11</f>
        <v>0</v>
      </c>
      <c r="M9" s="16">
        <f>'[3]05'!N11</f>
        <v>0</v>
      </c>
      <c r="N9" s="16">
        <f>'[3]05'!O11</f>
        <v>30</v>
      </c>
      <c r="O9" s="17">
        <f t="shared" si="28"/>
        <v>300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30</v>
      </c>
      <c r="W9" s="17">
        <f t="shared" si="30"/>
        <v>300</v>
      </c>
      <c r="X9" s="8">
        <f t="shared" si="4"/>
        <v>6.2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6.2</v>
      </c>
      <c r="AE9" s="8">
        <f t="shared" si="11"/>
        <v>6.2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6.2</v>
      </c>
      <c r="AL9" s="8">
        <f t="shared" si="3"/>
        <v>257.60000000000002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30</v>
      </c>
      <c r="AR9" s="8">
        <f t="shared" si="18"/>
        <v>287.60000000000002</v>
      </c>
      <c r="AT9" s="8">
        <v>5.98</v>
      </c>
      <c r="AU9" s="8">
        <v>5.98</v>
      </c>
      <c r="AW9" s="198">
        <v>6.2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6.2</v>
      </c>
      <c r="BD9" s="198">
        <v>6.2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6.2</v>
      </c>
      <c r="BL9" s="8">
        <f t="shared" si="21"/>
        <v>5.98</v>
      </c>
      <c r="BM9" s="8">
        <f t="shared" si="22"/>
        <v>5.98</v>
      </c>
      <c r="BN9" s="8">
        <f t="shared" si="23"/>
        <v>6.2</v>
      </c>
      <c r="BO9" s="8">
        <f t="shared" si="24"/>
        <v>6.2</v>
      </c>
      <c r="BP9" s="139">
        <f t="shared" si="25"/>
        <v>-0.21999999999999975</v>
      </c>
      <c r="BQ9" s="139">
        <f t="shared" si="26"/>
        <v>-0.21999999999999975</v>
      </c>
    </row>
    <row r="10" spans="1:69">
      <c r="A10" s="8" t="s">
        <v>52</v>
      </c>
      <c r="B10" s="15">
        <f>'[3]05'!B12</f>
        <v>320</v>
      </c>
      <c r="C10" s="16">
        <f>'[3]05'!C12</f>
        <v>0</v>
      </c>
      <c r="D10" s="16">
        <f>'[3]05'!D12</f>
        <v>0</v>
      </c>
      <c r="E10" s="16">
        <f>'[3]05'!E12</f>
        <v>0</v>
      </c>
      <c r="F10" s="16">
        <f>'[3]05'!F12</f>
        <v>980</v>
      </c>
      <c r="G10" s="16">
        <f>'[3]05'!G12</f>
        <v>30</v>
      </c>
      <c r="H10" s="17">
        <f t="shared" si="27"/>
        <v>1330</v>
      </c>
      <c r="I10" s="15">
        <f>'[3]05'!J12</f>
        <v>270</v>
      </c>
      <c r="J10" s="16">
        <f>'[3]05'!K12</f>
        <v>0</v>
      </c>
      <c r="K10" s="16">
        <f>'[3]05'!L12</f>
        <v>0</v>
      </c>
      <c r="L10" s="16">
        <f>'[3]05'!M12</f>
        <v>0</v>
      </c>
      <c r="M10" s="16">
        <f>'[3]05'!N12</f>
        <v>0</v>
      </c>
      <c r="N10" s="16">
        <f>'[3]05'!O12</f>
        <v>30</v>
      </c>
      <c r="O10" s="17">
        <f t="shared" si="28"/>
        <v>300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30</v>
      </c>
      <c r="W10" s="17">
        <f t="shared" si="30"/>
        <v>300</v>
      </c>
      <c r="X10" s="8">
        <f t="shared" si="4"/>
        <v>6.2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6.2</v>
      </c>
      <c r="AE10" s="8">
        <f t="shared" si="11"/>
        <v>6.2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6.2</v>
      </c>
      <c r="AL10" s="8">
        <f t="shared" si="3"/>
        <v>257.60000000000002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30</v>
      </c>
      <c r="AR10" s="8">
        <f t="shared" si="18"/>
        <v>287.60000000000002</v>
      </c>
      <c r="AT10" s="8">
        <v>5.98</v>
      </c>
      <c r="AU10" s="8">
        <v>5.98</v>
      </c>
      <c r="AW10" s="198">
        <v>6.2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6.2</v>
      </c>
      <c r="BD10" s="198">
        <v>6.2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6.2</v>
      </c>
      <c r="BL10" s="8">
        <f t="shared" si="21"/>
        <v>5.98</v>
      </c>
      <c r="BM10" s="8">
        <f t="shared" si="22"/>
        <v>5.98</v>
      </c>
      <c r="BN10" s="8">
        <f t="shared" si="23"/>
        <v>6.2</v>
      </c>
      <c r="BO10" s="8">
        <f t="shared" si="24"/>
        <v>6.2</v>
      </c>
      <c r="BP10" s="139">
        <f t="shared" si="25"/>
        <v>-0.21999999999999975</v>
      </c>
      <c r="BQ10" s="139">
        <f t="shared" si="26"/>
        <v>-0.21999999999999975</v>
      </c>
    </row>
    <row r="11" spans="1:69">
      <c r="A11" s="8" t="s">
        <v>53</v>
      </c>
      <c r="B11" s="15">
        <f>'[3]05'!B13</f>
        <v>320</v>
      </c>
      <c r="C11" s="16">
        <f>'[3]05'!C13</f>
        <v>0</v>
      </c>
      <c r="D11" s="16">
        <f>'[3]05'!D13</f>
        <v>0</v>
      </c>
      <c r="E11" s="16">
        <f>'[3]05'!E13</f>
        <v>0</v>
      </c>
      <c r="F11" s="16">
        <f>'[3]05'!F13</f>
        <v>980</v>
      </c>
      <c r="G11" s="16">
        <f>'[3]05'!G13</f>
        <v>30</v>
      </c>
      <c r="H11" s="17">
        <f t="shared" si="27"/>
        <v>1330</v>
      </c>
      <c r="I11" s="15">
        <f>'[3]05'!J13</f>
        <v>270</v>
      </c>
      <c r="J11" s="16">
        <f>'[3]05'!K13</f>
        <v>0</v>
      </c>
      <c r="K11" s="16">
        <f>'[3]05'!L13</f>
        <v>0</v>
      </c>
      <c r="L11" s="16">
        <f>'[3]05'!M13</f>
        <v>0</v>
      </c>
      <c r="M11" s="16">
        <f>'[3]05'!N13</f>
        <v>0</v>
      </c>
      <c r="N11" s="16">
        <f>'[3]05'!O13</f>
        <v>30</v>
      </c>
      <c r="O11" s="17">
        <f t="shared" si="28"/>
        <v>300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30</v>
      </c>
      <c r="W11" s="17">
        <f t="shared" si="30"/>
        <v>300</v>
      </c>
      <c r="X11" s="8">
        <f t="shared" si="4"/>
        <v>6.2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6.2</v>
      </c>
      <c r="AE11" s="8">
        <f t="shared" si="11"/>
        <v>6.2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6.2</v>
      </c>
      <c r="AL11" s="8">
        <f t="shared" si="3"/>
        <v>257.60000000000002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30</v>
      </c>
      <c r="AR11" s="8">
        <f t="shared" si="18"/>
        <v>287.60000000000002</v>
      </c>
      <c r="AT11" s="8">
        <v>5.98</v>
      </c>
      <c r="AU11" s="8">
        <v>5.98</v>
      </c>
      <c r="AW11" s="198">
        <v>6.2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6.2</v>
      </c>
      <c r="BD11" s="198">
        <v>6.2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6.2</v>
      </c>
      <c r="BL11" s="8">
        <f t="shared" si="21"/>
        <v>5.98</v>
      </c>
      <c r="BM11" s="8">
        <f t="shared" si="22"/>
        <v>5.98</v>
      </c>
      <c r="BN11" s="8">
        <f t="shared" si="23"/>
        <v>6.2</v>
      </c>
      <c r="BO11" s="8">
        <f t="shared" si="24"/>
        <v>6.2</v>
      </c>
      <c r="BP11" s="139">
        <f t="shared" si="25"/>
        <v>-0.21999999999999975</v>
      </c>
      <c r="BQ11" s="139">
        <f t="shared" si="26"/>
        <v>-0.21999999999999975</v>
      </c>
    </row>
    <row r="12" spans="1:69">
      <c r="A12" s="8" t="s">
        <v>54</v>
      </c>
      <c r="B12" s="15">
        <f>'[3]05'!B14</f>
        <v>320</v>
      </c>
      <c r="C12" s="16">
        <f>'[3]05'!C14</f>
        <v>0</v>
      </c>
      <c r="D12" s="16">
        <f>'[3]05'!D14</f>
        <v>0</v>
      </c>
      <c r="E12" s="16">
        <f>'[3]05'!E14</f>
        <v>0</v>
      </c>
      <c r="F12" s="16">
        <f>'[3]05'!F14</f>
        <v>980</v>
      </c>
      <c r="G12" s="16">
        <f>'[3]05'!G14</f>
        <v>30</v>
      </c>
      <c r="H12" s="17">
        <f t="shared" si="27"/>
        <v>1330</v>
      </c>
      <c r="I12" s="15">
        <f>'[3]05'!J14</f>
        <v>270</v>
      </c>
      <c r="J12" s="16">
        <f>'[3]05'!K14</f>
        <v>0</v>
      </c>
      <c r="K12" s="16">
        <f>'[3]05'!L14</f>
        <v>0</v>
      </c>
      <c r="L12" s="16">
        <f>'[3]05'!M14</f>
        <v>0</v>
      </c>
      <c r="M12" s="16">
        <f>'[3]05'!N14</f>
        <v>0</v>
      </c>
      <c r="N12" s="16">
        <f>'[3]05'!O14</f>
        <v>30</v>
      </c>
      <c r="O12" s="17">
        <f t="shared" si="28"/>
        <v>300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30</v>
      </c>
      <c r="W12" s="17">
        <f t="shared" si="30"/>
        <v>300</v>
      </c>
      <c r="X12" s="8">
        <f t="shared" si="4"/>
        <v>6.2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6.2</v>
      </c>
      <c r="AE12" s="8">
        <f t="shared" si="11"/>
        <v>6.2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6.2</v>
      </c>
      <c r="AL12" s="8">
        <f t="shared" si="3"/>
        <v>257.60000000000002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30</v>
      </c>
      <c r="AR12" s="8">
        <f t="shared" si="18"/>
        <v>287.60000000000002</v>
      </c>
      <c r="AT12" s="8">
        <v>5.98</v>
      </c>
      <c r="AU12" s="8">
        <v>5.98</v>
      </c>
      <c r="AW12" s="198">
        <v>6.2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6.2</v>
      </c>
      <c r="BD12" s="198">
        <v>6.2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6.2</v>
      </c>
      <c r="BL12" s="8">
        <f t="shared" si="21"/>
        <v>5.98</v>
      </c>
      <c r="BM12" s="8">
        <f t="shared" si="22"/>
        <v>5.98</v>
      </c>
      <c r="BN12" s="8">
        <f t="shared" si="23"/>
        <v>6.2</v>
      </c>
      <c r="BO12" s="8">
        <f t="shared" si="24"/>
        <v>6.2</v>
      </c>
      <c r="BP12" s="139">
        <f t="shared" si="25"/>
        <v>-0.21999999999999975</v>
      </c>
      <c r="BQ12" s="139">
        <f t="shared" si="26"/>
        <v>-0.21999999999999975</v>
      </c>
    </row>
    <row r="13" spans="1:69">
      <c r="A13" s="8" t="s">
        <v>55</v>
      </c>
      <c r="B13" s="15">
        <f>'[3]05'!B15</f>
        <v>320</v>
      </c>
      <c r="C13" s="16">
        <f>'[3]05'!C15</f>
        <v>0</v>
      </c>
      <c r="D13" s="16">
        <f>'[3]05'!D15</f>
        <v>0</v>
      </c>
      <c r="E13" s="16">
        <f>'[3]05'!E15</f>
        <v>0</v>
      </c>
      <c r="F13" s="16">
        <f>'[3]05'!F15</f>
        <v>980</v>
      </c>
      <c r="G13" s="16">
        <f>'[3]05'!G15</f>
        <v>30</v>
      </c>
      <c r="H13" s="17">
        <f t="shared" si="27"/>
        <v>1330</v>
      </c>
      <c r="I13" s="15">
        <f>'[3]05'!J15</f>
        <v>270</v>
      </c>
      <c r="J13" s="16">
        <f>'[3]05'!K15</f>
        <v>0</v>
      </c>
      <c r="K13" s="16">
        <f>'[3]05'!L15</f>
        <v>0</v>
      </c>
      <c r="L13" s="16">
        <f>'[3]05'!M15</f>
        <v>0</v>
      </c>
      <c r="M13" s="16">
        <f>'[3]05'!N15</f>
        <v>0</v>
      </c>
      <c r="N13" s="16">
        <f>'[3]05'!O15</f>
        <v>30</v>
      </c>
      <c r="O13" s="17">
        <f t="shared" si="28"/>
        <v>300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30</v>
      </c>
      <c r="W13" s="17">
        <f t="shared" si="30"/>
        <v>300</v>
      </c>
      <c r="X13" s="8">
        <f t="shared" si="4"/>
        <v>6.2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6.2</v>
      </c>
      <c r="AE13" s="8">
        <f t="shared" si="11"/>
        <v>6.2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6.2</v>
      </c>
      <c r="AL13" s="8">
        <f t="shared" si="3"/>
        <v>257.60000000000002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30</v>
      </c>
      <c r="AR13" s="8">
        <f t="shared" si="18"/>
        <v>287.60000000000002</v>
      </c>
      <c r="AT13" s="8">
        <v>5.98</v>
      </c>
      <c r="AU13" s="8">
        <v>5.98</v>
      </c>
      <c r="AW13" s="198">
        <v>6.2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6.2</v>
      </c>
      <c r="BD13" s="198">
        <v>6.2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6.2</v>
      </c>
      <c r="BL13" s="8">
        <f t="shared" si="21"/>
        <v>5.98</v>
      </c>
      <c r="BM13" s="8">
        <f t="shared" si="22"/>
        <v>5.98</v>
      </c>
      <c r="BN13" s="8">
        <f t="shared" si="23"/>
        <v>6.2</v>
      </c>
      <c r="BO13" s="8">
        <f t="shared" si="24"/>
        <v>6.2</v>
      </c>
      <c r="BP13" s="139">
        <f t="shared" si="25"/>
        <v>-0.21999999999999975</v>
      </c>
      <c r="BQ13" s="139">
        <f t="shared" si="26"/>
        <v>-0.21999999999999975</v>
      </c>
    </row>
    <row r="14" spans="1:69">
      <c r="A14" s="8" t="s">
        <v>56</v>
      </c>
      <c r="B14" s="15">
        <f>'[3]05'!B16</f>
        <v>320</v>
      </c>
      <c r="C14" s="16">
        <f>'[3]05'!C16</f>
        <v>0</v>
      </c>
      <c r="D14" s="16">
        <f>'[3]05'!D16</f>
        <v>0</v>
      </c>
      <c r="E14" s="16">
        <f>'[3]05'!E16</f>
        <v>0</v>
      </c>
      <c r="F14" s="16">
        <f>'[3]05'!F16</f>
        <v>980</v>
      </c>
      <c r="G14" s="16">
        <f>'[3]05'!G16</f>
        <v>30</v>
      </c>
      <c r="H14" s="17">
        <f t="shared" si="27"/>
        <v>1330</v>
      </c>
      <c r="I14" s="15">
        <f>'[3]05'!J16</f>
        <v>270</v>
      </c>
      <c r="J14" s="16">
        <f>'[3]05'!K16</f>
        <v>0</v>
      </c>
      <c r="K14" s="16">
        <f>'[3]05'!L16</f>
        <v>0</v>
      </c>
      <c r="L14" s="16">
        <f>'[3]05'!M16</f>
        <v>0</v>
      </c>
      <c r="M14" s="16">
        <f>'[3]05'!N16</f>
        <v>0</v>
      </c>
      <c r="N14" s="16">
        <f>'[3]05'!O16</f>
        <v>30</v>
      </c>
      <c r="O14" s="17">
        <f t="shared" si="28"/>
        <v>300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30</v>
      </c>
      <c r="W14" s="17">
        <f t="shared" si="30"/>
        <v>300</v>
      </c>
      <c r="X14" s="8">
        <f t="shared" si="4"/>
        <v>6.2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6.2</v>
      </c>
      <c r="AE14" s="8">
        <f t="shared" si="11"/>
        <v>6.2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6.2</v>
      </c>
      <c r="AL14" s="8">
        <f t="shared" si="3"/>
        <v>257.60000000000002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30</v>
      </c>
      <c r="AR14" s="8">
        <f t="shared" si="18"/>
        <v>287.60000000000002</v>
      </c>
      <c r="AT14" s="8">
        <v>5.98</v>
      </c>
      <c r="AU14" s="8">
        <v>5.98</v>
      </c>
      <c r="AW14" s="198">
        <v>6.2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6.2</v>
      </c>
      <c r="BD14" s="198">
        <v>6.2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6.2</v>
      </c>
      <c r="BL14" s="8">
        <f t="shared" si="21"/>
        <v>5.98</v>
      </c>
      <c r="BM14" s="8">
        <f t="shared" si="22"/>
        <v>5.98</v>
      </c>
      <c r="BN14" s="8">
        <f t="shared" si="23"/>
        <v>6.2</v>
      </c>
      <c r="BO14" s="8">
        <f t="shared" si="24"/>
        <v>6.2</v>
      </c>
      <c r="BP14" s="139">
        <f t="shared" si="25"/>
        <v>-0.21999999999999975</v>
      </c>
      <c r="BQ14" s="139">
        <f t="shared" si="26"/>
        <v>-0.21999999999999975</v>
      </c>
    </row>
    <row r="15" spans="1:69">
      <c r="A15" s="8" t="s">
        <v>57</v>
      </c>
      <c r="B15" s="15">
        <f>'[3]05'!B17</f>
        <v>320</v>
      </c>
      <c r="C15" s="16">
        <f>'[3]05'!C17</f>
        <v>0</v>
      </c>
      <c r="D15" s="16">
        <f>'[3]05'!D17</f>
        <v>0</v>
      </c>
      <c r="E15" s="16">
        <f>'[3]05'!E17</f>
        <v>0</v>
      </c>
      <c r="F15" s="16">
        <f>'[3]05'!F17</f>
        <v>980</v>
      </c>
      <c r="G15" s="16">
        <f>'[3]05'!G17</f>
        <v>30</v>
      </c>
      <c r="H15" s="17">
        <f t="shared" si="27"/>
        <v>1330</v>
      </c>
      <c r="I15" s="15">
        <f>'[3]05'!J17</f>
        <v>270</v>
      </c>
      <c r="J15" s="16">
        <f>'[3]05'!K17</f>
        <v>0</v>
      </c>
      <c r="K15" s="16">
        <f>'[3]05'!L17</f>
        <v>0</v>
      </c>
      <c r="L15" s="16">
        <f>'[3]05'!M17</f>
        <v>0</v>
      </c>
      <c r="M15" s="16">
        <f>'[3]05'!N17</f>
        <v>0</v>
      </c>
      <c r="N15" s="16">
        <f>'[3]05'!O17</f>
        <v>30</v>
      </c>
      <c r="O15" s="17">
        <f t="shared" si="28"/>
        <v>300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30</v>
      </c>
      <c r="W15" s="17">
        <f t="shared" si="30"/>
        <v>300</v>
      </c>
      <c r="X15" s="8">
        <f t="shared" si="4"/>
        <v>6.2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6.2</v>
      </c>
      <c r="AE15" s="8">
        <f t="shared" si="11"/>
        <v>6.2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6.2</v>
      </c>
      <c r="AL15" s="8">
        <f t="shared" si="3"/>
        <v>257.60000000000002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30</v>
      </c>
      <c r="AR15" s="8">
        <f t="shared" si="18"/>
        <v>287.60000000000002</v>
      </c>
      <c r="AT15" s="8">
        <v>5.98</v>
      </c>
      <c r="AU15" s="8">
        <v>5.98</v>
      </c>
      <c r="AW15" s="198">
        <v>6.2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6.2</v>
      </c>
      <c r="BD15" s="198">
        <v>6.2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6.2</v>
      </c>
      <c r="BL15" s="8">
        <f t="shared" si="21"/>
        <v>5.98</v>
      </c>
      <c r="BM15" s="8">
        <f t="shared" si="22"/>
        <v>5.98</v>
      </c>
      <c r="BN15" s="8">
        <f t="shared" si="23"/>
        <v>6.2</v>
      </c>
      <c r="BO15" s="8">
        <f t="shared" si="24"/>
        <v>6.2</v>
      </c>
      <c r="BP15" s="139">
        <f t="shared" si="25"/>
        <v>-0.21999999999999975</v>
      </c>
      <c r="BQ15" s="139">
        <f t="shared" si="26"/>
        <v>-0.21999999999999975</v>
      </c>
    </row>
    <row r="16" spans="1:69">
      <c r="A16" s="8" t="s">
        <v>58</v>
      </c>
      <c r="B16" s="15">
        <f>'[3]05'!B18</f>
        <v>320</v>
      </c>
      <c r="C16" s="16">
        <f>'[3]05'!C18</f>
        <v>0</v>
      </c>
      <c r="D16" s="16">
        <f>'[3]05'!D18</f>
        <v>0</v>
      </c>
      <c r="E16" s="16">
        <f>'[3]05'!E18</f>
        <v>0</v>
      </c>
      <c r="F16" s="16">
        <f>'[3]05'!F18</f>
        <v>980</v>
      </c>
      <c r="G16" s="16">
        <f>'[3]05'!G18</f>
        <v>30</v>
      </c>
      <c r="H16" s="17">
        <f t="shared" si="27"/>
        <v>1330</v>
      </c>
      <c r="I16" s="15">
        <f>'[3]05'!J18</f>
        <v>270</v>
      </c>
      <c r="J16" s="16">
        <f>'[3]05'!K18</f>
        <v>0</v>
      </c>
      <c r="K16" s="16">
        <f>'[3]05'!L18</f>
        <v>0</v>
      </c>
      <c r="L16" s="16">
        <f>'[3]05'!M18</f>
        <v>0</v>
      </c>
      <c r="M16" s="16">
        <f>'[3]05'!N18</f>
        <v>0</v>
      </c>
      <c r="N16" s="16">
        <f>'[3]05'!O18</f>
        <v>30</v>
      </c>
      <c r="O16" s="17">
        <f t="shared" si="28"/>
        <v>300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30</v>
      </c>
      <c r="W16" s="17">
        <f t="shared" si="30"/>
        <v>300</v>
      </c>
      <c r="X16" s="8">
        <f t="shared" si="4"/>
        <v>6.2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6.2</v>
      </c>
      <c r="AE16" s="8">
        <f t="shared" si="11"/>
        <v>6.2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6.2</v>
      </c>
      <c r="AL16" s="8">
        <f t="shared" si="3"/>
        <v>257.60000000000002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30</v>
      </c>
      <c r="AR16" s="8">
        <f t="shared" si="18"/>
        <v>287.60000000000002</v>
      </c>
      <c r="AT16" s="8">
        <v>5.98</v>
      </c>
      <c r="AU16" s="8">
        <v>5.98</v>
      </c>
      <c r="AW16" s="198">
        <v>6.2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6.2</v>
      </c>
      <c r="BD16" s="198">
        <v>6.2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6.2</v>
      </c>
      <c r="BL16" s="8">
        <f t="shared" si="21"/>
        <v>5.98</v>
      </c>
      <c r="BM16" s="8">
        <f t="shared" si="22"/>
        <v>5.98</v>
      </c>
      <c r="BN16" s="8">
        <f t="shared" si="23"/>
        <v>6.2</v>
      </c>
      <c r="BO16" s="8">
        <f t="shared" si="24"/>
        <v>6.2</v>
      </c>
      <c r="BP16" s="139">
        <f t="shared" si="25"/>
        <v>-0.21999999999999975</v>
      </c>
      <c r="BQ16" s="139">
        <f t="shared" si="26"/>
        <v>-0.21999999999999975</v>
      </c>
    </row>
    <row r="17" spans="1:69">
      <c r="A17" s="8" t="s">
        <v>59</v>
      </c>
      <c r="B17" s="15">
        <f>'[3]05'!B19</f>
        <v>320</v>
      </c>
      <c r="C17" s="16">
        <f>'[3]05'!C19</f>
        <v>0</v>
      </c>
      <c r="D17" s="16">
        <f>'[3]05'!D19</f>
        <v>0</v>
      </c>
      <c r="E17" s="16">
        <f>'[3]05'!E19</f>
        <v>0</v>
      </c>
      <c r="F17" s="16">
        <f>'[3]05'!F19</f>
        <v>980</v>
      </c>
      <c r="G17" s="16">
        <f>'[3]05'!G19</f>
        <v>30</v>
      </c>
      <c r="H17" s="17">
        <f t="shared" si="27"/>
        <v>1330</v>
      </c>
      <c r="I17" s="15">
        <f>'[3]05'!J19</f>
        <v>270</v>
      </c>
      <c r="J17" s="16">
        <f>'[3]05'!K19</f>
        <v>0</v>
      </c>
      <c r="K17" s="16">
        <f>'[3]05'!L19</f>
        <v>0</v>
      </c>
      <c r="L17" s="16">
        <f>'[3]05'!M19</f>
        <v>0</v>
      </c>
      <c r="M17" s="16">
        <f>'[3]05'!N19</f>
        <v>0</v>
      </c>
      <c r="N17" s="16">
        <f>'[3]05'!O19</f>
        <v>30</v>
      </c>
      <c r="O17" s="17">
        <f t="shared" si="28"/>
        <v>300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30</v>
      </c>
      <c r="W17" s="17">
        <f t="shared" si="30"/>
        <v>300</v>
      </c>
      <c r="X17" s="8">
        <f t="shared" si="4"/>
        <v>6.2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6.2</v>
      </c>
      <c r="AE17" s="8">
        <f t="shared" si="11"/>
        <v>6.2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6.2</v>
      </c>
      <c r="AL17" s="8">
        <f t="shared" si="3"/>
        <v>257.60000000000002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30</v>
      </c>
      <c r="AR17" s="8">
        <f t="shared" si="18"/>
        <v>287.60000000000002</v>
      </c>
      <c r="AT17" s="8">
        <v>5.98</v>
      </c>
      <c r="AU17" s="8">
        <v>5.98</v>
      </c>
      <c r="AW17" s="198">
        <v>6.2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6.2</v>
      </c>
      <c r="BD17" s="198">
        <v>6.2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6.2</v>
      </c>
      <c r="BL17" s="8">
        <f t="shared" si="21"/>
        <v>5.98</v>
      </c>
      <c r="BM17" s="8">
        <f t="shared" si="22"/>
        <v>5.98</v>
      </c>
      <c r="BN17" s="8">
        <f t="shared" si="23"/>
        <v>6.2</v>
      </c>
      <c r="BO17" s="8">
        <f t="shared" si="24"/>
        <v>6.2</v>
      </c>
      <c r="BP17" s="139">
        <f t="shared" si="25"/>
        <v>-0.21999999999999975</v>
      </c>
      <c r="BQ17" s="139">
        <f t="shared" si="26"/>
        <v>-0.21999999999999975</v>
      </c>
    </row>
    <row r="18" spans="1:69">
      <c r="A18" s="8" t="s">
        <v>60</v>
      </c>
      <c r="B18" s="15">
        <f>'[3]05'!B20</f>
        <v>320</v>
      </c>
      <c r="C18" s="16">
        <f>'[3]05'!C20</f>
        <v>0</v>
      </c>
      <c r="D18" s="16">
        <f>'[3]05'!D20</f>
        <v>0</v>
      </c>
      <c r="E18" s="16">
        <f>'[3]05'!E20</f>
        <v>0</v>
      </c>
      <c r="F18" s="16">
        <f>'[3]05'!F20</f>
        <v>980</v>
      </c>
      <c r="G18" s="16">
        <f>'[3]05'!G20</f>
        <v>30</v>
      </c>
      <c r="H18" s="17">
        <f t="shared" si="27"/>
        <v>1330</v>
      </c>
      <c r="I18" s="15">
        <f>'[3]05'!J20</f>
        <v>270</v>
      </c>
      <c r="J18" s="16">
        <f>'[3]05'!K20</f>
        <v>0</v>
      </c>
      <c r="K18" s="16">
        <f>'[3]05'!L20</f>
        <v>0</v>
      </c>
      <c r="L18" s="16">
        <f>'[3]05'!M20</f>
        <v>0</v>
      </c>
      <c r="M18" s="16">
        <f>'[3]05'!N20</f>
        <v>0</v>
      </c>
      <c r="N18" s="16">
        <f>'[3]05'!O20</f>
        <v>30</v>
      </c>
      <c r="O18" s="17">
        <f t="shared" si="28"/>
        <v>300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30</v>
      </c>
      <c r="W18" s="17">
        <f t="shared" si="30"/>
        <v>300</v>
      </c>
      <c r="X18" s="8">
        <f t="shared" si="4"/>
        <v>6.2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6.2</v>
      </c>
      <c r="AE18" s="8">
        <f t="shared" si="11"/>
        <v>6.2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6.2</v>
      </c>
      <c r="AL18" s="8">
        <f t="shared" si="3"/>
        <v>257.60000000000002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30</v>
      </c>
      <c r="AR18" s="8">
        <f t="shared" si="18"/>
        <v>287.60000000000002</v>
      </c>
      <c r="AT18" s="8">
        <v>5.98</v>
      </c>
      <c r="AU18" s="8">
        <v>5.98</v>
      </c>
      <c r="AW18" s="198">
        <v>6.2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6.2</v>
      </c>
      <c r="BD18" s="198">
        <v>6.2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6.2</v>
      </c>
      <c r="BL18" s="8">
        <f t="shared" si="21"/>
        <v>5.98</v>
      </c>
      <c r="BM18" s="8">
        <f t="shared" si="22"/>
        <v>5.98</v>
      </c>
      <c r="BN18" s="8">
        <f t="shared" si="23"/>
        <v>6.2</v>
      </c>
      <c r="BO18" s="8">
        <f t="shared" si="24"/>
        <v>6.2</v>
      </c>
      <c r="BP18" s="139">
        <f t="shared" si="25"/>
        <v>-0.21999999999999975</v>
      </c>
      <c r="BQ18" s="139">
        <f t="shared" si="26"/>
        <v>-0.21999999999999975</v>
      </c>
    </row>
    <row r="19" spans="1:69">
      <c r="A19" s="8" t="s">
        <v>61</v>
      </c>
      <c r="B19" s="15">
        <f>'[3]05'!B21</f>
        <v>320</v>
      </c>
      <c r="C19" s="16">
        <f>'[3]05'!C21</f>
        <v>0</v>
      </c>
      <c r="D19" s="16">
        <f>'[3]05'!D21</f>
        <v>0</v>
      </c>
      <c r="E19" s="16">
        <f>'[3]05'!E21</f>
        <v>0</v>
      </c>
      <c r="F19" s="16">
        <f>'[3]05'!F21</f>
        <v>980</v>
      </c>
      <c r="G19" s="16">
        <f>'[3]05'!G21</f>
        <v>30</v>
      </c>
      <c r="H19" s="17">
        <f t="shared" si="27"/>
        <v>1330</v>
      </c>
      <c r="I19" s="15">
        <f>'[3]05'!J21</f>
        <v>270</v>
      </c>
      <c r="J19" s="16">
        <f>'[3]05'!K21</f>
        <v>0</v>
      </c>
      <c r="K19" s="16">
        <f>'[3]05'!L21</f>
        <v>0</v>
      </c>
      <c r="L19" s="16">
        <f>'[3]05'!M21</f>
        <v>0</v>
      </c>
      <c r="M19" s="16">
        <f>'[3]05'!N21</f>
        <v>0</v>
      </c>
      <c r="N19" s="16">
        <f>'[3]05'!O21</f>
        <v>30</v>
      </c>
      <c r="O19" s="17">
        <f t="shared" si="28"/>
        <v>300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30</v>
      </c>
      <c r="W19" s="17">
        <f t="shared" si="30"/>
        <v>300</v>
      </c>
      <c r="X19" s="8">
        <f t="shared" si="4"/>
        <v>6.2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6.2</v>
      </c>
      <c r="AE19" s="8">
        <f t="shared" si="11"/>
        <v>6.2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6.2</v>
      </c>
      <c r="AL19" s="8">
        <f t="shared" ref="AL19:AQ61" si="31">Q19-X19-AE19</f>
        <v>257.60000000000002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30</v>
      </c>
      <c r="AR19" s="8">
        <f t="shared" si="18"/>
        <v>287.60000000000002</v>
      </c>
      <c r="AT19" s="8">
        <v>5.98</v>
      </c>
      <c r="AU19" s="8">
        <v>5.98</v>
      </c>
      <c r="AW19" s="198">
        <v>6.2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6.2</v>
      </c>
      <c r="BD19" s="198">
        <v>6.2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6.2</v>
      </c>
      <c r="BL19" s="8">
        <f t="shared" si="21"/>
        <v>5.98</v>
      </c>
      <c r="BM19" s="8">
        <f t="shared" si="22"/>
        <v>5.98</v>
      </c>
      <c r="BN19" s="8">
        <f t="shared" si="23"/>
        <v>6.2</v>
      </c>
      <c r="BO19" s="8">
        <f t="shared" si="24"/>
        <v>6.2</v>
      </c>
      <c r="BP19" s="139">
        <f t="shared" si="25"/>
        <v>-0.21999999999999975</v>
      </c>
      <c r="BQ19" s="139">
        <f t="shared" si="26"/>
        <v>-0.21999999999999975</v>
      </c>
    </row>
    <row r="20" spans="1:69">
      <c r="A20" s="8" t="s">
        <v>62</v>
      </c>
      <c r="B20" s="15">
        <f>'[3]05'!B22</f>
        <v>320</v>
      </c>
      <c r="C20" s="16">
        <f>'[3]05'!C22</f>
        <v>0</v>
      </c>
      <c r="D20" s="16">
        <f>'[3]05'!D22</f>
        <v>0</v>
      </c>
      <c r="E20" s="16">
        <f>'[3]05'!E22</f>
        <v>0</v>
      </c>
      <c r="F20" s="16">
        <f>'[3]05'!F22</f>
        <v>980</v>
      </c>
      <c r="G20" s="16">
        <f>'[3]05'!G22</f>
        <v>30</v>
      </c>
      <c r="H20" s="17">
        <f t="shared" si="27"/>
        <v>1330</v>
      </c>
      <c r="I20" s="15">
        <f>'[3]05'!J22</f>
        <v>270</v>
      </c>
      <c r="J20" s="16">
        <f>'[3]05'!K22</f>
        <v>0</v>
      </c>
      <c r="K20" s="16">
        <f>'[3]05'!L22</f>
        <v>0</v>
      </c>
      <c r="L20" s="16">
        <f>'[3]05'!M22</f>
        <v>0</v>
      </c>
      <c r="M20" s="16">
        <f>'[3]05'!N22</f>
        <v>0</v>
      </c>
      <c r="N20" s="16">
        <f>'[3]05'!O22</f>
        <v>30</v>
      </c>
      <c r="O20" s="17">
        <f t="shared" si="28"/>
        <v>300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30</v>
      </c>
      <c r="W20" s="17">
        <f t="shared" si="30"/>
        <v>300</v>
      </c>
      <c r="X20" s="8">
        <f t="shared" si="4"/>
        <v>6.2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6.2</v>
      </c>
      <c r="AE20" s="8">
        <f t="shared" si="11"/>
        <v>6.2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6.2</v>
      </c>
      <c r="AL20" s="8">
        <f t="shared" si="31"/>
        <v>257.60000000000002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30</v>
      </c>
      <c r="AR20" s="8">
        <f t="shared" si="18"/>
        <v>287.60000000000002</v>
      </c>
      <c r="AT20" s="8">
        <v>5.98</v>
      </c>
      <c r="AU20" s="8">
        <v>5.98</v>
      </c>
      <c r="AW20" s="198">
        <v>6.2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6.2</v>
      </c>
      <c r="BD20" s="198">
        <v>6.2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6.2</v>
      </c>
      <c r="BL20" s="8">
        <f t="shared" si="21"/>
        <v>5.98</v>
      </c>
      <c r="BM20" s="8">
        <f t="shared" si="22"/>
        <v>5.98</v>
      </c>
      <c r="BN20" s="8">
        <f t="shared" si="23"/>
        <v>6.2</v>
      </c>
      <c r="BO20" s="8">
        <f t="shared" si="24"/>
        <v>6.2</v>
      </c>
      <c r="BP20" s="139">
        <f t="shared" si="25"/>
        <v>-0.21999999999999975</v>
      </c>
      <c r="BQ20" s="139">
        <f t="shared" si="26"/>
        <v>-0.21999999999999975</v>
      </c>
    </row>
    <row r="21" spans="1:69">
      <c r="A21" s="8" t="s">
        <v>63</v>
      </c>
      <c r="B21" s="15">
        <f>'[3]05'!B23</f>
        <v>320</v>
      </c>
      <c r="C21" s="16">
        <f>'[3]05'!C23</f>
        <v>0</v>
      </c>
      <c r="D21" s="16">
        <f>'[3]05'!D23</f>
        <v>0</v>
      </c>
      <c r="E21" s="16">
        <f>'[3]05'!E23</f>
        <v>0</v>
      </c>
      <c r="F21" s="16">
        <f>'[3]05'!F23</f>
        <v>980</v>
      </c>
      <c r="G21" s="16">
        <f>'[3]05'!G23</f>
        <v>30</v>
      </c>
      <c r="H21" s="17">
        <f t="shared" si="27"/>
        <v>1330</v>
      </c>
      <c r="I21" s="15">
        <f>'[3]05'!J23</f>
        <v>270</v>
      </c>
      <c r="J21" s="16">
        <f>'[3]05'!K23</f>
        <v>0</v>
      </c>
      <c r="K21" s="16">
        <f>'[3]05'!L23</f>
        <v>0</v>
      </c>
      <c r="L21" s="16">
        <f>'[3]05'!M23</f>
        <v>0</v>
      </c>
      <c r="M21" s="16">
        <f>'[3]05'!N23</f>
        <v>0</v>
      </c>
      <c r="N21" s="16">
        <f>'[3]05'!O23</f>
        <v>30</v>
      </c>
      <c r="O21" s="17">
        <f t="shared" si="28"/>
        <v>300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30</v>
      </c>
      <c r="W21" s="17">
        <f t="shared" si="30"/>
        <v>300</v>
      </c>
      <c r="X21" s="8">
        <f t="shared" si="4"/>
        <v>6.2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6.2</v>
      </c>
      <c r="AE21" s="8">
        <f t="shared" si="11"/>
        <v>6.2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6.2</v>
      </c>
      <c r="AL21" s="8">
        <f t="shared" si="31"/>
        <v>257.60000000000002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30</v>
      </c>
      <c r="AR21" s="8">
        <f t="shared" si="18"/>
        <v>287.60000000000002</v>
      </c>
      <c r="AT21" s="8">
        <v>5.98</v>
      </c>
      <c r="AU21" s="8">
        <v>5.98</v>
      </c>
      <c r="AW21" s="198">
        <v>6.2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6.2</v>
      </c>
      <c r="BD21" s="198">
        <v>6.2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6.2</v>
      </c>
      <c r="BL21" s="8">
        <f t="shared" si="21"/>
        <v>5.98</v>
      </c>
      <c r="BM21" s="8">
        <f t="shared" si="22"/>
        <v>5.98</v>
      </c>
      <c r="BN21" s="8">
        <f t="shared" si="23"/>
        <v>6.2</v>
      </c>
      <c r="BO21" s="8">
        <f t="shared" si="24"/>
        <v>6.2</v>
      </c>
      <c r="BP21" s="139">
        <f t="shared" si="25"/>
        <v>-0.21999999999999975</v>
      </c>
      <c r="BQ21" s="139">
        <f t="shared" si="26"/>
        <v>-0.21999999999999975</v>
      </c>
    </row>
    <row r="22" spans="1:69">
      <c r="A22" s="8" t="s">
        <v>64</v>
      </c>
      <c r="B22" s="15">
        <f>'[3]05'!B24</f>
        <v>320</v>
      </c>
      <c r="C22" s="16">
        <f>'[3]05'!C24</f>
        <v>0</v>
      </c>
      <c r="D22" s="16">
        <f>'[3]05'!D24</f>
        <v>0</v>
      </c>
      <c r="E22" s="16">
        <f>'[3]05'!E24</f>
        <v>0</v>
      </c>
      <c r="F22" s="16">
        <f>'[3]05'!F24</f>
        <v>980</v>
      </c>
      <c r="G22" s="16">
        <f>'[3]05'!G24</f>
        <v>30</v>
      </c>
      <c r="H22" s="17">
        <f t="shared" si="27"/>
        <v>1330</v>
      </c>
      <c r="I22" s="15">
        <f>'[3]05'!J24</f>
        <v>270</v>
      </c>
      <c r="J22" s="16">
        <f>'[3]05'!K24</f>
        <v>0</v>
      </c>
      <c r="K22" s="16">
        <f>'[3]05'!L24</f>
        <v>0</v>
      </c>
      <c r="L22" s="16">
        <f>'[3]05'!M24</f>
        <v>0</v>
      </c>
      <c r="M22" s="16">
        <f>'[3]05'!N24</f>
        <v>0</v>
      </c>
      <c r="N22" s="16">
        <f>'[3]05'!O24</f>
        <v>30</v>
      </c>
      <c r="O22" s="17">
        <f t="shared" si="28"/>
        <v>300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30</v>
      </c>
      <c r="W22" s="17">
        <f t="shared" si="30"/>
        <v>300</v>
      </c>
      <c r="X22" s="8">
        <f t="shared" si="4"/>
        <v>6.2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6.2</v>
      </c>
      <c r="AE22" s="8">
        <f t="shared" si="11"/>
        <v>6.2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6.2</v>
      </c>
      <c r="AL22" s="8">
        <f t="shared" si="31"/>
        <v>257.60000000000002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30</v>
      </c>
      <c r="AR22" s="8">
        <f t="shared" si="18"/>
        <v>287.60000000000002</v>
      </c>
      <c r="AT22" s="8">
        <v>5.98</v>
      </c>
      <c r="AU22" s="8">
        <v>5.98</v>
      </c>
      <c r="AW22" s="198">
        <v>6.2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6.2</v>
      </c>
      <c r="BD22" s="198">
        <v>6.2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6.2</v>
      </c>
      <c r="BL22" s="8">
        <f t="shared" si="21"/>
        <v>5.98</v>
      </c>
      <c r="BM22" s="8">
        <f t="shared" si="22"/>
        <v>5.98</v>
      </c>
      <c r="BN22" s="8">
        <f t="shared" si="23"/>
        <v>6.2</v>
      </c>
      <c r="BO22" s="8">
        <f t="shared" si="24"/>
        <v>6.2</v>
      </c>
      <c r="BP22" s="139">
        <f t="shared" si="25"/>
        <v>-0.21999999999999975</v>
      </c>
      <c r="BQ22" s="139">
        <f t="shared" si="26"/>
        <v>-0.21999999999999975</v>
      </c>
    </row>
    <row r="23" spans="1:69">
      <c r="A23" s="8" t="s">
        <v>65</v>
      </c>
      <c r="B23" s="15">
        <f>'[3]05'!B25</f>
        <v>320</v>
      </c>
      <c r="C23" s="16">
        <f>'[3]05'!C25</f>
        <v>0</v>
      </c>
      <c r="D23" s="16">
        <f>'[3]05'!D25</f>
        <v>0</v>
      </c>
      <c r="E23" s="16">
        <f>'[3]05'!E25</f>
        <v>0</v>
      </c>
      <c r="F23" s="16">
        <f>'[3]05'!F25</f>
        <v>1010</v>
      </c>
      <c r="G23" s="16">
        <f>'[3]05'!G25</f>
        <v>0</v>
      </c>
      <c r="H23" s="17">
        <f t="shared" si="27"/>
        <v>1330</v>
      </c>
      <c r="I23" s="15">
        <f>'[3]05'!J25</f>
        <v>270</v>
      </c>
      <c r="J23" s="16">
        <f>'[3]05'!K25</f>
        <v>0</v>
      </c>
      <c r="K23" s="16">
        <f>'[3]05'!L25</f>
        <v>0</v>
      </c>
      <c r="L23" s="16">
        <f>'[3]05'!M25</f>
        <v>0</v>
      </c>
      <c r="M23" s="16">
        <f>'[3]05'!N25</f>
        <v>30</v>
      </c>
      <c r="N23" s="16">
        <f>'[3]05'!O25</f>
        <v>0</v>
      </c>
      <c r="O23" s="17">
        <f t="shared" si="28"/>
        <v>300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30</v>
      </c>
      <c r="V23" s="16">
        <f t="shared" si="29"/>
        <v>0</v>
      </c>
      <c r="W23" s="17">
        <f t="shared" si="30"/>
        <v>300</v>
      </c>
      <c r="X23" s="8">
        <f t="shared" si="4"/>
        <v>6.2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6.2</v>
      </c>
      <c r="AE23" s="8">
        <f t="shared" si="11"/>
        <v>6.2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6.2</v>
      </c>
      <c r="AL23" s="8">
        <f t="shared" si="31"/>
        <v>257.60000000000002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30</v>
      </c>
      <c r="AQ23" s="8">
        <f t="shared" si="31"/>
        <v>0</v>
      </c>
      <c r="AR23" s="8">
        <f t="shared" si="18"/>
        <v>287.60000000000002</v>
      </c>
      <c r="AT23" s="8">
        <v>5.98</v>
      </c>
      <c r="AU23" s="8">
        <v>5.98</v>
      </c>
      <c r="AW23" s="198">
        <v>6.2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6.2</v>
      </c>
      <c r="BD23" s="198">
        <v>6.2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6.2</v>
      </c>
      <c r="BL23" s="8">
        <f t="shared" si="21"/>
        <v>5.98</v>
      </c>
      <c r="BM23" s="8">
        <f t="shared" si="22"/>
        <v>5.98</v>
      </c>
      <c r="BN23" s="8">
        <f t="shared" si="23"/>
        <v>6.2</v>
      </c>
      <c r="BO23" s="8">
        <f t="shared" si="24"/>
        <v>6.2</v>
      </c>
      <c r="BP23" s="139">
        <f t="shared" si="25"/>
        <v>-0.21999999999999975</v>
      </c>
      <c r="BQ23" s="139">
        <f t="shared" si="26"/>
        <v>-0.21999999999999975</v>
      </c>
    </row>
    <row r="24" spans="1:69">
      <c r="A24" s="8" t="s">
        <v>66</v>
      </c>
      <c r="B24" s="15">
        <f>'[3]05'!B26</f>
        <v>320</v>
      </c>
      <c r="C24" s="16">
        <f>'[3]05'!C26</f>
        <v>0</v>
      </c>
      <c r="D24" s="16">
        <f>'[3]05'!D26</f>
        <v>0</v>
      </c>
      <c r="E24" s="16">
        <f>'[3]05'!E26</f>
        <v>0</v>
      </c>
      <c r="F24" s="16">
        <f>'[3]05'!F26</f>
        <v>1010</v>
      </c>
      <c r="G24" s="16">
        <f>'[3]05'!G26</f>
        <v>0</v>
      </c>
      <c r="H24" s="17">
        <f t="shared" si="27"/>
        <v>1330</v>
      </c>
      <c r="I24" s="15">
        <f>'[3]05'!J26</f>
        <v>270</v>
      </c>
      <c r="J24" s="16">
        <f>'[3]05'!K26</f>
        <v>0</v>
      </c>
      <c r="K24" s="16">
        <f>'[3]05'!L26</f>
        <v>0</v>
      </c>
      <c r="L24" s="16">
        <f>'[3]05'!M26</f>
        <v>0</v>
      </c>
      <c r="M24" s="16">
        <f>'[3]05'!N26</f>
        <v>50</v>
      </c>
      <c r="N24" s="16">
        <f>'[3]05'!O26</f>
        <v>0</v>
      </c>
      <c r="O24" s="17">
        <f t="shared" si="28"/>
        <v>320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50</v>
      </c>
      <c r="V24" s="16">
        <f t="shared" si="29"/>
        <v>0</v>
      </c>
      <c r="W24" s="17">
        <f t="shared" si="30"/>
        <v>320</v>
      </c>
      <c r="X24" s="8">
        <f t="shared" si="4"/>
        <v>6.2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6.2</v>
      </c>
      <c r="AE24" s="8">
        <f t="shared" si="11"/>
        <v>6.2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6.2</v>
      </c>
      <c r="AL24" s="8">
        <f t="shared" si="31"/>
        <v>257.60000000000002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50</v>
      </c>
      <c r="AQ24" s="8">
        <f t="shared" si="31"/>
        <v>0</v>
      </c>
      <c r="AR24" s="8">
        <f t="shared" si="18"/>
        <v>307.60000000000002</v>
      </c>
      <c r="AT24" s="8">
        <v>5.98</v>
      </c>
      <c r="AU24" s="8">
        <v>5.98</v>
      </c>
      <c r="AW24" s="198">
        <v>6.2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6.2</v>
      </c>
      <c r="BD24" s="198">
        <v>6.2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6.2</v>
      </c>
      <c r="BL24" s="8">
        <f t="shared" si="21"/>
        <v>5.98</v>
      </c>
      <c r="BM24" s="8">
        <f t="shared" si="22"/>
        <v>5.98</v>
      </c>
      <c r="BN24" s="8">
        <f t="shared" si="23"/>
        <v>6.2</v>
      </c>
      <c r="BO24" s="8">
        <f t="shared" si="24"/>
        <v>6.2</v>
      </c>
      <c r="BP24" s="139">
        <f t="shared" si="25"/>
        <v>-0.21999999999999975</v>
      </c>
      <c r="BQ24" s="139">
        <f t="shared" si="26"/>
        <v>-0.21999999999999975</v>
      </c>
    </row>
    <row r="25" spans="1:69">
      <c r="A25" s="8" t="s">
        <v>67</v>
      </c>
      <c r="B25" s="15">
        <f>'[3]05'!B27</f>
        <v>320</v>
      </c>
      <c r="C25" s="16">
        <f>'[3]05'!C27</f>
        <v>0</v>
      </c>
      <c r="D25" s="16">
        <f>'[3]05'!D27</f>
        <v>0</v>
      </c>
      <c r="E25" s="16">
        <f>'[3]05'!E27</f>
        <v>0</v>
      </c>
      <c r="F25" s="16">
        <f>'[3]05'!F27</f>
        <v>1010</v>
      </c>
      <c r="G25" s="16">
        <f>'[3]05'!G27</f>
        <v>0</v>
      </c>
      <c r="H25" s="17">
        <f t="shared" si="27"/>
        <v>1330</v>
      </c>
      <c r="I25" s="15">
        <f>'[3]05'!J27</f>
        <v>270</v>
      </c>
      <c r="J25" s="16">
        <f>'[3]05'!K27</f>
        <v>0</v>
      </c>
      <c r="K25" s="16">
        <f>'[3]05'!L27</f>
        <v>0</v>
      </c>
      <c r="L25" s="16">
        <f>'[3]05'!M27</f>
        <v>0</v>
      </c>
      <c r="M25" s="16">
        <f>'[3]05'!N27</f>
        <v>70</v>
      </c>
      <c r="N25" s="16">
        <f>'[3]05'!O27</f>
        <v>0</v>
      </c>
      <c r="O25" s="17">
        <f t="shared" si="28"/>
        <v>340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70</v>
      </c>
      <c r="V25" s="16">
        <f t="shared" si="29"/>
        <v>0</v>
      </c>
      <c r="W25" s="17">
        <f t="shared" si="30"/>
        <v>340</v>
      </c>
      <c r="X25" s="8">
        <f t="shared" si="4"/>
        <v>6.2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1.36</v>
      </c>
      <c r="AD25" s="8">
        <f t="shared" si="10"/>
        <v>7.5600000000000005</v>
      </c>
      <c r="AE25" s="8">
        <f t="shared" si="11"/>
        <v>6.2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1.36</v>
      </c>
      <c r="AK25" s="8">
        <f t="shared" si="17"/>
        <v>7.5600000000000005</v>
      </c>
      <c r="AL25" s="8">
        <f t="shared" si="31"/>
        <v>257.60000000000002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70</v>
      </c>
      <c r="AQ25" s="8">
        <f t="shared" si="31"/>
        <v>-2.72</v>
      </c>
      <c r="AR25" s="8">
        <f t="shared" si="18"/>
        <v>324.88</v>
      </c>
      <c r="AT25" s="8">
        <v>5.98</v>
      </c>
      <c r="AU25" s="8">
        <v>5.98</v>
      </c>
      <c r="AW25" s="198">
        <v>6.2</v>
      </c>
      <c r="AX25" s="198">
        <v>0</v>
      </c>
      <c r="AY25" s="198">
        <v>0</v>
      </c>
      <c r="AZ25" s="198">
        <v>0</v>
      </c>
      <c r="BA25" s="198">
        <v>0</v>
      </c>
      <c r="BB25" s="198">
        <v>1.36</v>
      </c>
      <c r="BC25" s="8">
        <f t="shared" si="19"/>
        <v>7.5600000000000005</v>
      </c>
      <c r="BD25" s="198">
        <v>6.2</v>
      </c>
      <c r="BE25" s="198">
        <v>0</v>
      </c>
      <c r="BF25" s="198">
        <v>0</v>
      </c>
      <c r="BG25" s="198">
        <v>0</v>
      </c>
      <c r="BH25" s="198">
        <v>0</v>
      </c>
      <c r="BI25" s="198">
        <v>1.36</v>
      </c>
      <c r="BJ25" s="8">
        <f t="shared" si="20"/>
        <v>7.5600000000000005</v>
      </c>
      <c r="BL25" s="8">
        <f t="shared" si="21"/>
        <v>5.98</v>
      </c>
      <c r="BM25" s="8">
        <f t="shared" si="22"/>
        <v>5.98</v>
      </c>
      <c r="BN25" s="8">
        <f t="shared" si="23"/>
        <v>7.5600000000000005</v>
      </c>
      <c r="BO25" s="8">
        <f t="shared" si="24"/>
        <v>7.5600000000000005</v>
      </c>
      <c r="BP25" s="139">
        <f t="shared" si="25"/>
        <v>-1.58</v>
      </c>
      <c r="BQ25" s="139">
        <f t="shared" si="26"/>
        <v>-1.58</v>
      </c>
    </row>
    <row r="26" spans="1:69">
      <c r="A26" s="8" t="s">
        <v>68</v>
      </c>
      <c r="B26" s="15">
        <f>'[3]05'!B28</f>
        <v>320</v>
      </c>
      <c r="C26" s="16">
        <f>'[3]05'!C28</f>
        <v>0</v>
      </c>
      <c r="D26" s="16">
        <f>'[3]05'!D28</f>
        <v>0</v>
      </c>
      <c r="E26" s="16">
        <f>'[3]05'!E28</f>
        <v>0</v>
      </c>
      <c r="F26" s="16">
        <f>'[3]05'!F28</f>
        <v>1010</v>
      </c>
      <c r="G26" s="16">
        <f>'[3]05'!G28</f>
        <v>0</v>
      </c>
      <c r="H26" s="17">
        <f t="shared" si="27"/>
        <v>1330</v>
      </c>
      <c r="I26" s="15">
        <f>'[3]05'!J28</f>
        <v>270</v>
      </c>
      <c r="J26" s="16">
        <f>'[3]05'!K28</f>
        <v>0</v>
      </c>
      <c r="K26" s="16">
        <f>'[3]05'!L28</f>
        <v>0</v>
      </c>
      <c r="L26" s="16">
        <f>'[3]05'!M28</f>
        <v>0</v>
      </c>
      <c r="M26" s="16">
        <f>'[3]05'!N28</f>
        <v>70</v>
      </c>
      <c r="N26" s="16">
        <f>'[3]05'!O28</f>
        <v>0</v>
      </c>
      <c r="O26" s="17">
        <f t="shared" si="28"/>
        <v>340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70</v>
      </c>
      <c r="V26" s="16">
        <f t="shared" si="29"/>
        <v>0</v>
      </c>
      <c r="W26" s="17">
        <f t="shared" si="30"/>
        <v>340</v>
      </c>
      <c r="X26" s="8">
        <f t="shared" si="4"/>
        <v>6.2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6.2</v>
      </c>
      <c r="AE26" s="8">
        <f t="shared" si="11"/>
        <v>6.2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6.2</v>
      </c>
      <c r="AL26" s="8">
        <f t="shared" si="31"/>
        <v>257.60000000000002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70</v>
      </c>
      <c r="AQ26" s="8">
        <f t="shared" si="31"/>
        <v>0</v>
      </c>
      <c r="AR26" s="8">
        <f t="shared" si="18"/>
        <v>327.60000000000002</v>
      </c>
      <c r="AT26" s="8">
        <v>5.98</v>
      </c>
      <c r="AU26" s="8">
        <v>5.98</v>
      </c>
      <c r="AW26" s="198">
        <v>6.2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6.2</v>
      </c>
      <c r="BD26" s="198">
        <v>6.2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6.2</v>
      </c>
      <c r="BL26" s="8">
        <f t="shared" si="21"/>
        <v>5.98</v>
      </c>
      <c r="BM26" s="8">
        <f t="shared" si="22"/>
        <v>5.98</v>
      </c>
      <c r="BN26" s="8">
        <f t="shared" si="23"/>
        <v>6.2</v>
      </c>
      <c r="BO26" s="8">
        <f t="shared" si="24"/>
        <v>6.2</v>
      </c>
      <c r="BP26" s="139">
        <f t="shared" si="25"/>
        <v>-0.21999999999999975</v>
      </c>
      <c r="BQ26" s="139">
        <f t="shared" si="26"/>
        <v>-0.21999999999999975</v>
      </c>
    </row>
    <row r="27" spans="1:69">
      <c r="A27" s="8" t="s">
        <v>69</v>
      </c>
      <c r="B27" s="15">
        <f>'[3]05'!B29</f>
        <v>320</v>
      </c>
      <c r="C27" s="16">
        <f>'[3]05'!C29</f>
        <v>0</v>
      </c>
      <c r="D27" s="16">
        <f>'[3]05'!D29</f>
        <v>0</v>
      </c>
      <c r="E27" s="16">
        <f>'[3]05'!E29</f>
        <v>0</v>
      </c>
      <c r="F27" s="16">
        <f>'[3]05'!F29</f>
        <v>1010</v>
      </c>
      <c r="G27" s="16">
        <f>'[3]05'!G29</f>
        <v>0</v>
      </c>
      <c r="H27" s="17">
        <f t="shared" si="27"/>
        <v>1330</v>
      </c>
      <c r="I27" s="15">
        <f>'[3]05'!J29</f>
        <v>315</v>
      </c>
      <c r="J27" s="16">
        <f>'[3]05'!K29</f>
        <v>0</v>
      </c>
      <c r="K27" s="16">
        <f>'[3]05'!L29</f>
        <v>0</v>
      </c>
      <c r="L27" s="16">
        <f>'[3]05'!M29</f>
        <v>0</v>
      </c>
      <c r="M27" s="16">
        <f>'[3]05'!N29</f>
        <v>70</v>
      </c>
      <c r="N27" s="16">
        <f>'[3]05'!O29</f>
        <v>0</v>
      </c>
      <c r="O27" s="17">
        <f t="shared" si="28"/>
        <v>385</v>
      </c>
      <c r="P27" s="18">
        <f>frq!C27</f>
        <v>1</v>
      </c>
      <c r="Q27" s="15">
        <f t="shared" si="29"/>
        <v>315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70</v>
      </c>
      <c r="V27" s="16">
        <f t="shared" si="29"/>
        <v>0</v>
      </c>
      <c r="W27" s="17">
        <f t="shared" si="30"/>
        <v>385</v>
      </c>
      <c r="X27" s="8">
        <f t="shared" si="4"/>
        <v>31.5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31.5</v>
      </c>
      <c r="AE27" s="8">
        <f t="shared" si="11"/>
        <v>31.5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31.5</v>
      </c>
      <c r="AL27" s="8">
        <f t="shared" si="31"/>
        <v>252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70</v>
      </c>
      <c r="AQ27" s="8">
        <f t="shared" si="31"/>
        <v>0</v>
      </c>
      <c r="AR27" s="8">
        <f t="shared" si="18"/>
        <v>322</v>
      </c>
      <c r="AT27" s="8">
        <v>30.37</v>
      </c>
      <c r="AU27" s="8">
        <v>30.37</v>
      </c>
      <c r="AW27" s="198">
        <v>31.5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31.5</v>
      </c>
      <c r="BD27" s="198">
        <v>31.5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31.5</v>
      </c>
      <c r="BL27" s="8">
        <f t="shared" si="21"/>
        <v>30.37</v>
      </c>
      <c r="BM27" s="8">
        <f t="shared" si="22"/>
        <v>30.37</v>
      </c>
      <c r="BN27" s="8">
        <f t="shared" si="23"/>
        <v>31.5</v>
      </c>
      <c r="BO27" s="8">
        <f t="shared" si="24"/>
        <v>31.5</v>
      </c>
      <c r="BP27" s="139">
        <f t="shared" si="25"/>
        <v>-1.129999999999999</v>
      </c>
      <c r="BQ27" s="139">
        <f t="shared" si="26"/>
        <v>-1.129999999999999</v>
      </c>
    </row>
    <row r="28" spans="1:69">
      <c r="A28" s="8" t="s">
        <v>70</v>
      </c>
      <c r="B28" s="15">
        <f>'[3]05'!B30</f>
        <v>320</v>
      </c>
      <c r="C28" s="16">
        <f>'[3]05'!C30</f>
        <v>0</v>
      </c>
      <c r="D28" s="16">
        <f>'[3]05'!D30</f>
        <v>0</v>
      </c>
      <c r="E28" s="16">
        <f>'[3]05'!E30</f>
        <v>0</v>
      </c>
      <c r="F28" s="16">
        <f>'[3]05'!F30</f>
        <v>1010</v>
      </c>
      <c r="G28" s="16">
        <f>'[3]05'!G30</f>
        <v>0</v>
      </c>
      <c r="H28" s="17">
        <f t="shared" si="27"/>
        <v>1330</v>
      </c>
      <c r="I28" s="15">
        <f>'[3]05'!J30</f>
        <v>315</v>
      </c>
      <c r="J28" s="16">
        <f>'[3]05'!K30</f>
        <v>0</v>
      </c>
      <c r="K28" s="16">
        <f>'[3]05'!L30</f>
        <v>0</v>
      </c>
      <c r="L28" s="16">
        <f>'[3]05'!M30</f>
        <v>0</v>
      </c>
      <c r="M28" s="16">
        <f>'[3]05'!N30</f>
        <v>100</v>
      </c>
      <c r="N28" s="16">
        <f>'[3]05'!O30</f>
        <v>0</v>
      </c>
      <c r="O28" s="17">
        <f t="shared" si="28"/>
        <v>415</v>
      </c>
      <c r="P28" s="18">
        <f>frq!C28</f>
        <v>1</v>
      </c>
      <c r="Q28" s="15">
        <f t="shared" si="29"/>
        <v>315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100</v>
      </c>
      <c r="V28" s="16">
        <f t="shared" si="29"/>
        <v>0</v>
      </c>
      <c r="W28" s="17">
        <f t="shared" si="30"/>
        <v>415</v>
      </c>
      <c r="X28" s="8">
        <f t="shared" si="4"/>
        <v>31.5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31.5</v>
      </c>
      <c r="AE28" s="8">
        <f t="shared" si="11"/>
        <v>31.5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31.5</v>
      </c>
      <c r="AL28" s="8">
        <f t="shared" si="31"/>
        <v>252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100</v>
      </c>
      <c r="AQ28" s="8">
        <f t="shared" si="31"/>
        <v>0</v>
      </c>
      <c r="AR28" s="8">
        <f t="shared" si="18"/>
        <v>352</v>
      </c>
      <c r="AT28" s="8">
        <v>30.37</v>
      </c>
      <c r="AU28" s="8">
        <v>30.37</v>
      </c>
      <c r="AW28" s="198">
        <v>31.5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31.5</v>
      </c>
      <c r="BD28" s="198">
        <v>31.5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31.5</v>
      </c>
      <c r="BL28" s="8">
        <f t="shared" si="21"/>
        <v>30.37</v>
      </c>
      <c r="BM28" s="8">
        <f t="shared" si="22"/>
        <v>30.37</v>
      </c>
      <c r="BN28" s="8">
        <f t="shared" si="23"/>
        <v>31.5</v>
      </c>
      <c r="BO28" s="8">
        <f t="shared" si="24"/>
        <v>31.5</v>
      </c>
      <c r="BP28" s="139">
        <f t="shared" si="25"/>
        <v>-1.129999999999999</v>
      </c>
      <c r="BQ28" s="139">
        <f t="shared" si="26"/>
        <v>-1.129999999999999</v>
      </c>
    </row>
    <row r="29" spans="1:69">
      <c r="A29" s="8" t="s">
        <v>71</v>
      </c>
      <c r="B29" s="15">
        <f>'[3]05'!B31</f>
        <v>320</v>
      </c>
      <c r="C29" s="16">
        <f>'[3]05'!C31</f>
        <v>0</v>
      </c>
      <c r="D29" s="16">
        <f>'[3]05'!D31</f>
        <v>0</v>
      </c>
      <c r="E29" s="16">
        <f>'[3]05'!E31</f>
        <v>0</v>
      </c>
      <c r="F29" s="16">
        <f>'[3]05'!F31</f>
        <v>1010</v>
      </c>
      <c r="G29" s="16">
        <f>'[3]05'!G31</f>
        <v>0</v>
      </c>
      <c r="H29" s="17">
        <f t="shared" si="27"/>
        <v>1330</v>
      </c>
      <c r="I29" s="15">
        <f>'[3]05'!J31</f>
        <v>320</v>
      </c>
      <c r="J29" s="16">
        <f>'[3]05'!K31</f>
        <v>0</v>
      </c>
      <c r="K29" s="16">
        <f>'[3]05'!L31</f>
        <v>0</v>
      </c>
      <c r="L29" s="16">
        <f>'[3]05'!M31</f>
        <v>0</v>
      </c>
      <c r="M29" s="16">
        <f>'[3]05'!N31</f>
        <v>150</v>
      </c>
      <c r="N29" s="16">
        <f>'[3]05'!O31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150</v>
      </c>
      <c r="AQ29" s="8">
        <f t="shared" si="31"/>
        <v>0</v>
      </c>
      <c r="AR29" s="8">
        <f t="shared" si="18"/>
        <v>406</v>
      </c>
      <c r="AT29" s="8">
        <v>30.37</v>
      </c>
      <c r="AU29" s="8">
        <v>30.37</v>
      </c>
      <c r="AW29" s="198">
        <v>32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32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30.37</v>
      </c>
      <c r="BM29" s="8">
        <f t="shared" si="22"/>
        <v>30.37</v>
      </c>
      <c r="BN29" s="8">
        <f t="shared" si="23"/>
        <v>32</v>
      </c>
      <c r="BO29" s="8">
        <f t="shared" si="24"/>
        <v>32</v>
      </c>
      <c r="BP29" s="139">
        <f t="shared" si="25"/>
        <v>-1.629999999999999</v>
      </c>
      <c r="BQ29" s="139">
        <f t="shared" si="26"/>
        <v>-1.629999999999999</v>
      </c>
    </row>
    <row r="30" spans="1:69">
      <c r="A30" s="8" t="s">
        <v>72</v>
      </c>
      <c r="B30" s="15">
        <f>'[3]05'!B32</f>
        <v>320</v>
      </c>
      <c r="C30" s="16">
        <f>'[3]05'!C32</f>
        <v>0</v>
      </c>
      <c r="D30" s="16">
        <f>'[3]05'!D32</f>
        <v>0</v>
      </c>
      <c r="E30" s="16">
        <f>'[3]05'!E32</f>
        <v>0</v>
      </c>
      <c r="F30" s="16">
        <f>'[3]05'!F32</f>
        <v>1010</v>
      </c>
      <c r="G30" s="16">
        <f>'[3]05'!G32</f>
        <v>0</v>
      </c>
      <c r="H30" s="17">
        <f t="shared" si="27"/>
        <v>1330</v>
      </c>
      <c r="I30" s="15">
        <f>'[3]05'!J32</f>
        <v>320</v>
      </c>
      <c r="J30" s="16">
        <f>'[3]05'!K32</f>
        <v>0</v>
      </c>
      <c r="K30" s="16">
        <f>'[3]05'!L32</f>
        <v>0</v>
      </c>
      <c r="L30" s="16">
        <f>'[3]05'!M32</f>
        <v>0</v>
      </c>
      <c r="M30" s="16">
        <f>'[3]05'!N32</f>
        <v>150.94999999999999</v>
      </c>
      <c r="N30" s="16">
        <f>'[3]05'!O32</f>
        <v>0</v>
      </c>
      <c r="O30" s="17">
        <f t="shared" si="28"/>
        <v>470.95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150.94999999999999</v>
      </c>
      <c r="V30" s="16">
        <f t="shared" si="29"/>
        <v>0</v>
      </c>
      <c r="W30" s="17">
        <f t="shared" si="30"/>
        <v>470.95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150.94999999999999</v>
      </c>
      <c r="AQ30" s="8">
        <f t="shared" si="31"/>
        <v>0</v>
      </c>
      <c r="AR30" s="8">
        <f t="shared" si="18"/>
        <v>406.95</v>
      </c>
      <c r="AT30" s="8">
        <v>30.37</v>
      </c>
      <c r="AU30" s="8">
        <v>30.37</v>
      </c>
      <c r="AW30" s="198">
        <v>32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32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30.37</v>
      </c>
      <c r="BM30" s="8">
        <f t="shared" si="22"/>
        <v>30.37</v>
      </c>
      <c r="BN30" s="8">
        <f t="shared" si="23"/>
        <v>32</v>
      </c>
      <c r="BO30" s="8">
        <f t="shared" si="24"/>
        <v>32</v>
      </c>
      <c r="BP30" s="139">
        <f t="shared" si="25"/>
        <v>-1.629999999999999</v>
      </c>
      <c r="BQ30" s="139">
        <f t="shared" si="26"/>
        <v>-1.629999999999999</v>
      </c>
    </row>
    <row r="31" spans="1:69">
      <c r="A31" s="8" t="s">
        <v>73</v>
      </c>
      <c r="B31" s="15">
        <f>'[3]05'!B33</f>
        <v>320</v>
      </c>
      <c r="C31" s="16">
        <f>'[3]05'!C33</f>
        <v>0</v>
      </c>
      <c r="D31" s="16">
        <f>'[3]05'!D33</f>
        <v>0</v>
      </c>
      <c r="E31" s="16">
        <f>'[3]05'!E33</f>
        <v>0</v>
      </c>
      <c r="F31" s="16">
        <f>'[3]05'!F33</f>
        <v>1010</v>
      </c>
      <c r="G31" s="16">
        <f>'[3]05'!G33</f>
        <v>0</v>
      </c>
      <c r="H31" s="17">
        <f t="shared" si="27"/>
        <v>1330</v>
      </c>
      <c r="I31" s="15">
        <f>'[3]05'!J33</f>
        <v>320</v>
      </c>
      <c r="J31" s="16">
        <f>'[3]05'!K33</f>
        <v>0</v>
      </c>
      <c r="K31" s="16">
        <f>'[3]05'!L33</f>
        <v>0</v>
      </c>
      <c r="L31" s="16">
        <f>'[3]05'!M33</f>
        <v>0</v>
      </c>
      <c r="M31" s="16">
        <f>'[3]05'!N33</f>
        <v>150.94999999999999</v>
      </c>
      <c r="N31" s="16">
        <f>'[3]05'!O33</f>
        <v>0</v>
      </c>
      <c r="O31" s="17">
        <f t="shared" si="28"/>
        <v>470.95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150.94999999999999</v>
      </c>
      <c r="V31" s="16">
        <f t="shared" si="29"/>
        <v>0</v>
      </c>
      <c r="W31" s="17">
        <f t="shared" si="30"/>
        <v>470.95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150.94999999999999</v>
      </c>
      <c r="AQ31" s="8">
        <f t="shared" si="31"/>
        <v>0</v>
      </c>
      <c r="AR31" s="8">
        <f t="shared" si="18"/>
        <v>406.95</v>
      </c>
      <c r="AT31" s="8">
        <v>30.37</v>
      </c>
      <c r="AU31" s="8">
        <v>30.37</v>
      </c>
      <c r="AW31" s="198">
        <v>32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32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30.37</v>
      </c>
      <c r="BM31" s="8">
        <f t="shared" si="22"/>
        <v>30.37</v>
      </c>
      <c r="BN31" s="8">
        <f t="shared" si="23"/>
        <v>32</v>
      </c>
      <c r="BO31" s="8">
        <f t="shared" si="24"/>
        <v>32</v>
      </c>
      <c r="BP31" s="139">
        <f t="shared" si="25"/>
        <v>-1.629999999999999</v>
      </c>
      <c r="BQ31" s="139">
        <f t="shared" si="26"/>
        <v>-1.629999999999999</v>
      </c>
    </row>
    <row r="32" spans="1:69">
      <c r="A32" s="8" t="s">
        <v>74</v>
      </c>
      <c r="B32" s="15">
        <f>'[3]05'!B34</f>
        <v>320</v>
      </c>
      <c r="C32" s="16">
        <f>'[3]05'!C34</f>
        <v>0</v>
      </c>
      <c r="D32" s="16">
        <f>'[3]05'!D34</f>
        <v>0</v>
      </c>
      <c r="E32" s="16">
        <f>'[3]05'!E34</f>
        <v>0</v>
      </c>
      <c r="F32" s="16">
        <f>'[3]05'!F34</f>
        <v>1010</v>
      </c>
      <c r="G32" s="16">
        <f>'[3]05'!G34</f>
        <v>0</v>
      </c>
      <c r="H32" s="17">
        <f t="shared" si="27"/>
        <v>1330</v>
      </c>
      <c r="I32" s="15">
        <f>'[3]05'!J34</f>
        <v>320</v>
      </c>
      <c r="J32" s="16">
        <f>'[3]05'!K34</f>
        <v>0</v>
      </c>
      <c r="K32" s="16">
        <f>'[3]05'!L34</f>
        <v>0</v>
      </c>
      <c r="L32" s="16">
        <f>'[3]05'!M34</f>
        <v>0</v>
      </c>
      <c r="M32" s="16">
        <f>'[3]05'!N34</f>
        <v>150.94999999999999</v>
      </c>
      <c r="N32" s="16">
        <f>'[3]05'!O34</f>
        <v>0</v>
      </c>
      <c r="O32" s="17">
        <f t="shared" si="28"/>
        <v>470.95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150.94999999999999</v>
      </c>
      <c r="V32" s="16">
        <f t="shared" si="29"/>
        <v>0</v>
      </c>
      <c r="W32" s="17">
        <f t="shared" si="30"/>
        <v>470.95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150.94999999999999</v>
      </c>
      <c r="AQ32" s="8">
        <f t="shared" si="31"/>
        <v>0</v>
      </c>
      <c r="AR32" s="8">
        <f t="shared" si="18"/>
        <v>406.95</v>
      </c>
      <c r="AT32" s="8">
        <v>30.37</v>
      </c>
      <c r="AU32" s="8">
        <v>30.37</v>
      </c>
      <c r="AW32" s="198">
        <v>32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32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30.37</v>
      </c>
      <c r="BM32" s="8">
        <f t="shared" si="22"/>
        <v>30.37</v>
      </c>
      <c r="BN32" s="8">
        <f t="shared" si="23"/>
        <v>32</v>
      </c>
      <c r="BO32" s="8">
        <f t="shared" si="24"/>
        <v>32</v>
      </c>
      <c r="BP32" s="139">
        <f t="shared" si="25"/>
        <v>-1.629999999999999</v>
      </c>
      <c r="BQ32" s="139">
        <f t="shared" si="26"/>
        <v>-1.629999999999999</v>
      </c>
    </row>
    <row r="33" spans="1:69">
      <c r="A33" s="8" t="s">
        <v>75</v>
      </c>
      <c r="B33" s="15">
        <f>'[3]05'!B35</f>
        <v>320</v>
      </c>
      <c r="C33" s="16">
        <f>'[3]05'!C35</f>
        <v>0</v>
      </c>
      <c r="D33" s="16">
        <f>'[3]05'!D35</f>
        <v>0</v>
      </c>
      <c r="E33" s="16">
        <f>'[3]05'!E35</f>
        <v>0</v>
      </c>
      <c r="F33" s="16">
        <f>'[3]05'!F35</f>
        <v>1010</v>
      </c>
      <c r="G33" s="16">
        <f>'[3]05'!G35</f>
        <v>0</v>
      </c>
      <c r="H33" s="17">
        <f t="shared" si="27"/>
        <v>1330</v>
      </c>
      <c r="I33" s="15">
        <f>'[3]05'!J35</f>
        <v>320</v>
      </c>
      <c r="J33" s="16">
        <f>'[3]05'!K35</f>
        <v>0</v>
      </c>
      <c r="K33" s="16">
        <f>'[3]05'!L35</f>
        <v>0</v>
      </c>
      <c r="L33" s="16">
        <f>'[3]05'!M35</f>
        <v>0</v>
      </c>
      <c r="M33" s="16">
        <f>'[3]05'!N35</f>
        <v>150.94999999999999</v>
      </c>
      <c r="N33" s="16">
        <f>'[3]05'!O35</f>
        <v>0</v>
      </c>
      <c r="O33" s="17">
        <f t="shared" si="28"/>
        <v>470.95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150.94999999999999</v>
      </c>
      <c r="V33" s="16">
        <f t="shared" si="29"/>
        <v>0</v>
      </c>
      <c r="W33" s="17">
        <f t="shared" si="30"/>
        <v>470.95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150.94999999999999</v>
      </c>
      <c r="AQ33" s="8">
        <f t="shared" si="31"/>
        <v>0</v>
      </c>
      <c r="AR33" s="8">
        <f t="shared" si="18"/>
        <v>406.95</v>
      </c>
      <c r="AT33" s="8">
        <v>30.37</v>
      </c>
      <c r="AU33" s="8">
        <v>30.37</v>
      </c>
      <c r="AW33" s="198">
        <v>32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32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30.37</v>
      </c>
      <c r="BM33" s="8">
        <f t="shared" si="22"/>
        <v>30.37</v>
      </c>
      <c r="BN33" s="8">
        <f t="shared" si="23"/>
        <v>32</v>
      </c>
      <c r="BO33" s="8">
        <f t="shared" si="24"/>
        <v>32</v>
      </c>
      <c r="BP33" s="139">
        <f t="shared" si="25"/>
        <v>-1.629999999999999</v>
      </c>
      <c r="BQ33" s="139">
        <f t="shared" si="26"/>
        <v>-1.629999999999999</v>
      </c>
    </row>
    <row r="34" spans="1:69">
      <c r="A34" s="8" t="s">
        <v>76</v>
      </c>
      <c r="B34" s="15">
        <f>'[3]05'!B36</f>
        <v>320</v>
      </c>
      <c r="C34" s="16">
        <f>'[3]05'!C36</f>
        <v>0</v>
      </c>
      <c r="D34" s="16">
        <f>'[3]05'!D36</f>
        <v>0</v>
      </c>
      <c r="E34" s="16">
        <f>'[3]05'!E36</f>
        <v>0</v>
      </c>
      <c r="F34" s="16">
        <f>'[3]05'!F36</f>
        <v>1010</v>
      </c>
      <c r="G34" s="16">
        <f>'[3]05'!G36</f>
        <v>0</v>
      </c>
      <c r="H34" s="17">
        <f t="shared" si="27"/>
        <v>1330</v>
      </c>
      <c r="I34" s="15">
        <f>'[3]05'!J36</f>
        <v>320</v>
      </c>
      <c r="J34" s="16">
        <f>'[3]05'!K36</f>
        <v>0</v>
      </c>
      <c r="K34" s="16">
        <f>'[3]05'!L36</f>
        <v>0</v>
      </c>
      <c r="L34" s="16">
        <f>'[3]05'!M36</f>
        <v>0</v>
      </c>
      <c r="M34" s="16">
        <f>'[3]05'!N36</f>
        <v>151.32</v>
      </c>
      <c r="N34" s="16">
        <f>'[3]05'!O36</f>
        <v>0</v>
      </c>
      <c r="O34" s="17">
        <f t="shared" si="28"/>
        <v>471.32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151.32</v>
      </c>
      <c r="V34" s="16">
        <f t="shared" si="29"/>
        <v>0</v>
      </c>
      <c r="W34" s="17">
        <f t="shared" si="30"/>
        <v>471.32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151.32</v>
      </c>
      <c r="AQ34" s="8">
        <f t="shared" si="31"/>
        <v>0</v>
      </c>
      <c r="AR34" s="8">
        <f t="shared" si="18"/>
        <v>407.32</v>
      </c>
      <c r="AT34" s="8">
        <v>30.37</v>
      </c>
      <c r="AU34" s="8">
        <v>30.37</v>
      </c>
      <c r="AW34" s="198">
        <v>32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32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30.37</v>
      </c>
      <c r="BM34" s="8">
        <f t="shared" si="22"/>
        <v>30.37</v>
      </c>
      <c r="BN34" s="8">
        <f t="shared" si="23"/>
        <v>32</v>
      </c>
      <c r="BO34" s="8">
        <f t="shared" si="24"/>
        <v>32</v>
      </c>
      <c r="BP34" s="139">
        <f t="shared" si="25"/>
        <v>-1.629999999999999</v>
      </c>
      <c r="BQ34" s="139">
        <f t="shared" si="26"/>
        <v>-1.629999999999999</v>
      </c>
    </row>
    <row r="35" spans="1:69">
      <c r="A35" s="8" t="s">
        <v>77</v>
      </c>
      <c r="B35" s="15">
        <f>'[3]05'!B37</f>
        <v>320</v>
      </c>
      <c r="C35" s="16">
        <f>'[3]05'!C37</f>
        <v>0</v>
      </c>
      <c r="D35" s="16">
        <f>'[3]05'!D37</f>
        <v>0</v>
      </c>
      <c r="E35" s="16">
        <f>'[3]05'!E37</f>
        <v>0</v>
      </c>
      <c r="F35" s="16">
        <f>'[3]05'!F37</f>
        <v>1010</v>
      </c>
      <c r="G35" s="16">
        <f>'[3]05'!G37</f>
        <v>0</v>
      </c>
      <c r="H35" s="17">
        <f t="shared" si="27"/>
        <v>1330</v>
      </c>
      <c r="I35" s="15">
        <f>'[3]05'!J37</f>
        <v>320</v>
      </c>
      <c r="J35" s="16">
        <f>'[3]05'!K37</f>
        <v>0</v>
      </c>
      <c r="K35" s="16">
        <f>'[3]05'!L37</f>
        <v>0</v>
      </c>
      <c r="L35" s="16">
        <f>'[3]05'!M37</f>
        <v>0</v>
      </c>
      <c r="M35" s="16">
        <f>'[3]05'!N37</f>
        <v>152.05000000000001</v>
      </c>
      <c r="N35" s="16">
        <f>'[3]05'!O37</f>
        <v>0</v>
      </c>
      <c r="O35" s="17">
        <f t="shared" si="28"/>
        <v>472.05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152.05000000000001</v>
      </c>
      <c r="V35" s="16">
        <f t="shared" si="29"/>
        <v>0</v>
      </c>
      <c r="W35" s="17">
        <f t="shared" si="30"/>
        <v>472.05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152.05000000000001</v>
      </c>
      <c r="AQ35" s="8">
        <f t="shared" si="31"/>
        <v>0</v>
      </c>
      <c r="AR35" s="8">
        <f t="shared" si="18"/>
        <v>408.05</v>
      </c>
      <c r="AT35" s="8">
        <v>30.85</v>
      </c>
      <c r="AU35" s="8">
        <v>30.85</v>
      </c>
      <c r="AW35" s="198">
        <v>32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32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30.85</v>
      </c>
      <c r="BM35" s="8">
        <f t="shared" si="22"/>
        <v>30.85</v>
      </c>
      <c r="BN35" s="8">
        <f t="shared" si="23"/>
        <v>32</v>
      </c>
      <c r="BO35" s="8">
        <f t="shared" si="24"/>
        <v>32</v>
      </c>
      <c r="BP35" s="139">
        <f t="shared" si="25"/>
        <v>-1.1499999999999986</v>
      </c>
      <c r="BQ35" s="139">
        <f t="shared" si="26"/>
        <v>-1.1499999999999986</v>
      </c>
    </row>
    <row r="36" spans="1:69">
      <c r="A36" s="8" t="s">
        <v>78</v>
      </c>
      <c r="B36" s="15">
        <f>'[3]05'!B38</f>
        <v>320</v>
      </c>
      <c r="C36" s="16">
        <f>'[3]05'!C38</f>
        <v>0</v>
      </c>
      <c r="D36" s="16">
        <f>'[3]05'!D38</f>
        <v>0</v>
      </c>
      <c r="E36" s="16">
        <f>'[3]05'!E38</f>
        <v>0</v>
      </c>
      <c r="F36" s="16">
        <f>'[3]05'!F38</f>
        <v>1010</v>
      </c>
      <c r="G36" s="16">
        <f>'[3]05'!G38</f>
        <v>0</v>
      </c>
      <c r="H36" s="17">
        <f t="shared" si="27"/>
        <v>1330</v>
      </c>
      <c r="I36" s="15">
        <f>'[3]05'!J38</f>
        <v>320</v>
      </c>
      <c r="J36" s="16">
        <f>'[3]05'!K38</f>
        <v>0</v>
      </c>
      <c r="K36" s="16">
        <f>'[3]05'!L38</f>
        <v>0</v>
      </c>
      <c r="L36" s="16">
        <f>'[3]05'!M38</f>
        <v>0</v>
      </c>
      <c r="M36" s="16">
        <f>'[3]05'!N38</f>
        <v>241.43</v>
      </c>
      <c r="N36" s="16">
        <f>'[3]05'!O38</f>
        <v>0</v>
      </c>
      <c r="O36" s="17">
        <f t="shared" si="28"/>
        <v>561.43000000000006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241.43</v>
      </c>
      <c r="V36" s="16">
        <f t="shared" si="29"/>
        <v>0</v>
      </c>
      <c r="W36" s="17">
        <f t="shared" si="30"/>
        <v>561.43000000000006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241.43</v>
      </c>
      <c r="AQ36" s="8">
        <f t="shared" si="31"/>
        <v>0</v>
      </c>
      <c r="AR36" s="8">
        <f t="shared" si="18"/>
        <v>497.43</v>
      </c>
      <c r="AT36" s="8">
        <v>30.85</v>
      </c>
      <c r="AU36" s="8">
        <v>30.85</v>
      </c>
      <c r="AW36" s="198">
        <v>32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32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30.85</v>
      </c>
      <c r="BM36" s="8">
        <f t="shared" si="22"/>
        <v>30.85</v>
      </c>
      <c r="BN36" s="8">
        <f t="shared" si="23"/>
        <v>32</v>
      </c>
      <c r="BO36" s="8">
        <f t="shared" si="24"/>
        <v>32</v>
      </c>
      <c r="BP36" s="139">
        <f t="shared" si="25"/>
        <v>-1.1499999999999986</v>
      </c>
      <c r="BQ36" s="139">
        <f t="shared" si="26"/>
        <v>-1.1499999999999986</v>
      </c>
    </row>
    <row r="37" spans="1:69">
      <c r="A37" s="8" t="s">
        <v>79</v>
      </c>
      <c r="B37" s="15">
        <f>'[3]05'!B39</f>
        <v>320</v>
      </c>
      <c r="C37" s="16">
        <f>'[3]05'!C39</f>
        <v>0</v>
      </c>
      <c r="D37" s="16">
        <f>'[3]05'!D39</f>
        <v>0</v>
      </c>
      <c r="E37" s="16">
        <f>'[3]05'!E39</f>
        <v>0</v>
      </c>
      <c r="F37" s="16">
        <f>'[3]05'!F39</f>
        <v>1010</v>
      </c>
      <c r="G37" s="16">
        <f>'[3]05'!G39</f>
        <v>0</v>
      </c>
      <c r="H37" s="17">
        <f t="shared" si="27"/>
        <v>1330</v>
      </c>
      <c r="I37" s="15">
        <f>'[3]05'!J39</f>
        <v>320</v>
      </c>
      <c r="J37" s="16">
        <f>'[3]05'!K39</f>
        <v>0</v>
      </c>
      <c r="K37" s="16">
        <f>'[3]05'!L39</f>
        <v>0</v>
      </c>
      <c r="L37" s="16">
        <f>'[3]05'!M39</f>
        <v>0</v>
      </c>
      <c r="M37" s="16">
        <f>'[3]05'!N39</f>
        <v>273.36</v>
      </c>
      <c r="N37" s="16">
        <f>'[3]05'!O39</f>
        <v>0</v>
      </c>
      <c r="O37" s="17">
        <f t="shared" si="28"/>
        <v>593.36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273.36</v>
      </c>
      <c r="V37" s="16">
        <f t="shared" si="29"/>
        <v>0</v>
      </c>
      <c r="W37" s="17">
        <f t="shared" si="30"/>
        <v>593.36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273.36</v>
      </c>
      <c r="AQ37" s="8">
        <f t="shared" si="31"/>
        <v>0</v>
      </c>
      <c r="AR37" s="8">
        <f t="shared" si="18"/>
        <v>529.36</v>
      </c>
      <c r="AT37" s="8">
        <v>30.85</v>
      </c>
      <c r="AU37" s="8">
        <v>30.85</v>
      </c>
      <c r="AW37" s="198">
        <v>32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32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30.85</v>
      </c>
      <c r="BM37" s="8">
        <f t="shared" si="22"/>
        <v>30.85</v>
      </c>
      <c r="BN37" s="8">
        <f t="shared" si="23"/>
        <v>32</v>
      </c>
      <c r="BO37" s="8">
        <f t="shared" si="24"/>
        <v>32</v>
      </c>
      <c r="BP37" s="139">
        <f t="shared" si="25"/>
        <v>-1.1499999999999986</v>
      </c>
      <c r="BQ37" s="139">
        <f t="shared" si="26"/>
        <v>-1.1499999999999986</v>
      </c>
    </row>
    <row r="38" spans="1:69">
      <c r="A38" s="8" t="s">
        <v>80</v>
      </c>
      <c r="B38" s="15">
        <f>'[3]05'!B40</f>
        <v>320</v>
      </c>
      <c r="C38" s="16">
        <f>'[3]05'!C40</f>
        <v>0</v>
      </c>
      <c r="D38" s="16">
        <f>'[3]05'!D40</f>
        <v>0</v>
      </c>
      <c r="E38" s="16">
        <f>'[3]05'!E40</f>
        <v>0</v>
      </c>
      <c r="F38" s="16">
        <f>'[3]05'!F40</f>
        <v>1010</v>
      </c>
      <c r="G38" s="16">
        <f>'[3]05'!G40</f>
        <v>0</v>
      </c>
      <c r="H38" s="17">
        <f t="shared" si="27"/>
        <v>1330</v>
      </c>
      <c r="I38" s="15">
        <f>'[3]05'!J40</f>
        <v>320</v>
      </c>
      <c r="J38" s="16">
        <f>'[3]05'!K40</f>
        <v>0</v>
      </c>
      <c r="K38" s="16">
        <f>'[3]05'!L40</f>
        <v>0</v>
      </c>
      <c r="L38" s="16">
        <f>'[3]05'!M40</f>
        <v>0</v>
      </c>
      <c r="M38" s="16">
        <f>'[3]05'!N40</f>
        <v>248.36</v>
      </c>
      <c r="N38" s="16">
        <f>'[3]05'!O40</f>
        <v>0</v>
      </c>
      <c r="O38" s="17">
        <f t="shared" si="28"/>
        <v>568.36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248.36</v>
      </c>
      <c r="V38" s="16">
        <f t="shared" si="29"/>
        <v>0</v>
      </c>
      <c r="W38" s="17">
        <f t="shared" si="30"/>
        <v>568.36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248.36</v>
      </c>
      <c r="AQ38" s="8">
        <f t="shared" si="31"/>
        <v>0</v>
      </c>
      <c r="AR38" s="8">
        <f t="shared" si="18"/>
        <v>504.36</v>
      </c>
      <c r="AT38" s="8">
        <v>30.85</v>
      </c>
      <c r="AU38" s="8">
        <v>30.85</v>
      </c>
      <c r="AW38" s="198">
        <v>32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32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30.85</v>
      </c>
      <c r="BM38" s="8">
        <f t="shared" si="22"/>
        <v>30.85</v>
      </c>
      <c r="BN38" s="8">
        <f t="shared" si="23"/>
        <v>32</v>
      </c>
      <c r="BO38" s="8">
        <f t="shared" si="24"/>
        <v>32</v>
      </c>
      <c r="BP38" s="139">
        <f t="shared" si="25"/>
        <v>-1.1499999999999986</v>
      </c>
      <c r="BQ38" s="139">
        <f t="shared" si="26"/>
        <v>-1.1499999999999986</v>
      </c>
    </row>
    <row r="39" spans="1:69">
      <c r="A39" s="8" t="s">
        <v>81</v>
      </c>
      <c r="B39" s="15">
        <f>'[3]05'!B41</f>
        <v>320</v>
      </c>
      <c r="C39" s="16">
        <f>'[3]05'!C41</f>
        <v>0</v>
      </c>
      <c r="D39" s="16">
        <f>'[3]05'!D41</f>
        <v>0</v>
      </c>
      <c r="E39" s="16">
        <f>'[3]05'!E41</f>
        <v>0</v>
      </c>
      <c r="F39" s="16">
        <f>'[3]05'!F41</f>
        <v>1010</v>
      </c>
      <c r="G39" s="16">
        <f>'[3]05'!G41</f>
        <v>0</v>
      </c>
      <c r="H39" s="17">
        <f t="shared" si="27"/>
        <v>1330</v>
      </c>
      <c r="I39" s="15">
        <f>'[3]05'!J41</f>
        <v>320</v>
      </c>
      <c r="J39" s="16">
        <f>'[3]05'!K41</f>
        <v>0</v>
      </c>
      <c r="K39" s="16">
        <f>'[3]05'!L41</f>
        <v>0</v>
      </c>
      <c r="L39" s="16">
        <f>'[3]05'!M41</f>
        <v>0</v>
      </c>
      <c r="M39" s="16">
        <f>'[3]05'!N41</f>
        <v>320</v>
      </c>
      <c r="N39" s="16">
        <f>'[3]05'!O41</f>
        <v>0</v>
      </c>
      <c r="O39" s="17">
        <f t="shared" si="28"/>
        <v>640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320</v>
      </c>
      <c r="V39" s="16">
        <f t="shared" si="29"/>
        <v>0</v>
      </c>
      <c r="W39" s="17">
        <f t="shared" si="30"/>
        <v>640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320</v>
      </c>
      <c r="AQ39" s="8">
        <f t="shared" si="31"/>
        <v>0</v>
      </c>
      <c r="AR39" s="8">
        <f t="shared" si="18"/>
        <v>576</v>
      </c>
      <c r="AT39" s="8">
        <v>30.85</v>
      </c>
      <c r="AU39" s="8">
        <v>30.85</v>
      </c>
      <c r="AW39" s="198">
        <v>32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32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30.85</v>
      </c>
      <c r="BM39" s="8">
        <f t="shared" si="22"/>
        <v>30.85</v>
      </c>
      <c r="BN39" s="8">
        <f t="shared" si="23"/>
        <v>32</v>
      </c>
      <c r="BO39" s="8">
        <f t="shared" si="24"/>
        <v>32</v>
      </c>
      <c r="BP39" s="139">
        <f t="shared" si="25"/>
        <v>-1.1499999999999986</v>
      </c>
      <c r="BQ39" s="139">
        <f t="shared" si="26"/>
        <v>-1.1499999999999986</v>
      </c>
    </row>
    <row r="40" spans="1:69">
      <c r="A40" s="8" t="s">
        <v>82</v>
      </c>
      <c r="B40" s="15">
        <f>'[3]05'!B42</f>
        <v>320</v>
      </c>
      <c r="C40" s="16">
        <f>'[3]05'!C42</f>
        <v>0</v>
      </c>
      <c r="D40" s="16">
        <f>'[3]05'!D42</f>
        <v>0</v>
      </c>
      <c r="E40" s="16">
        <f>'[3]05'!E42</f>
        <v>0</v>
      </c>
      <c r="F40" s="16">
        <f>'[3]05'!F42</f>
        <v>1010</v>
      </c>
      <c r="G40" s="16">
        <f>'[3]05'!G42</f>
        <v>0</v>
      </c>
      <c r="H40" s="17">
        <f t="shared" si="27"/>
        <v>1330</v>
      </c>
      <c r="I40" s="15">
        <f>'[3]05'!J42</f>
        <v>320</v>
      </c>
      <c r="J40" s="16">
        <f>'[3]05'!K42</f>
        <v>0</v>
      </c>
      <c r="K40" s="16">
        <f>'[3]05'!L42</f>
        <v>0</v>
      </c>
      <c r="L40" s="16">
        <f>'[3]05'!M42</f>
        <v>0</v>
      </c>
      <c r="M40" s="16">
        <f>'[3]05'!N42</f>
        <v>198.36</v>
      </c>
      <c r="N40" s="16">
        <f>'[3]05'!O42</f>
        <v>0</v>
      </c>
      <c r="O40" s="17">
        <f t="shared" si="28"/>
        <v>518.36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198.36</v>
      </c>
      <c r="V40" s="16">
        <f t="shared" si="29"/>
        <v>0</v>
      </c>
      <c r="W40" s="17">
        <f t="shared" si="30"/>
        <v>518.36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198.36</v>
      </c>
      <c r="AQ40" s="8">
        <f t="shared" si="31"/>
        <v>0</v>
      </c>
      <c r="AR40" s="8">
        <f t="shared" si="18"/>
        <v>454.36</v>
      </c>
      <c r="AT40" s="8">
        <v>30.85</v>
      </c>
      <c r="AU40" s="8">
        <v>30.85</v>
      </c>
      <c r="AW40" s="198">
        <v>32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32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30.85</v>
      </c>
      <c r="BM40" s="8">
        <f t="shared" si="22"/>
        <v>30.85</v>
      </c>
      <c r="BN40" s="8">
        <f t="shared" si="23"/>
        <v>32</v>
      </c>
      <c r="BO40" s="8">
        <f t="shared" si="24"/>
        <v>32</v>
      </c>
      <c r="BP40" s="139">
        <f t="shared" si="25"/>
        <v>-1.1499999999999986</v>
      </c>
      <c r="BQ40" s="139">
        <f t="shared" si="26"/>
        <v>-1.1499999999999986</v>
      </c>
    </row>
    <row r="41" spans="1:69">
      <c r="A41" s="8" t="s">
        <v>83</v>
      </c>
      <c r="B41" s="15">
        <f>'[3]05'!B43</f>
        <v>320</v>
      </c>
      <c r="C41" s="16">
        <f>'[3]05'!C43</f>
        <v>0</v>
      </c>
      <c r="D41" s="16">
        <f>'[3]05'!D43</f>
        <v>0</v>
      </c>
      <c r="E41" s="16">
        <f>'[3]05'!E43</f>
        <v>0</v>
      </c>
      <c r="F41" s="16">
        <f>'[3]05'!F43</f>
        <v>1010</v>
      </c>
      <c r="G41" s="16">
        <f>'[3]05'!G43</f>
        <v>0</v>
      </c>
      <c r="H41" s="17">
        <f t="shared" si="27"/>
        <v>1330</v>
      </c>
      <c r="I41" s="15">
        <f>'[3]05'!J43</f>
        <v>320</v>
      </c>
      <c r="J41" s="16">
        <f>'[3]05'!K43</f>
        <v>0</v>
      </c>
      <c r="K41" s="16">
        <f>'[3]05'!L43</f>
        <v>0</v>
      </c>
      <c r="L41" s="16">
        <f>'[3]05'!M43</f>
        <v>0</v>
      </c>
      <c r="M41" s="16">
        <f>'[3]05'!N43</f>
        <v>208.36</v>
      </c>
      <c r="N41" s="16">
        <f>'[3]05'!O43</f>
        <v>0</v>
      </c>
      <c r="O41" s="17">
        <f t="shared" si="28"/>
        <v>528.36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208.36</v>
      </c>
      <c r="V41" s="16">
        <f t="shared" si="29"/>
        <v>0</v>
      </c>
      <c r="W41" s="17">
        <f t="shared" si="30"/>
        <v>528.36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208.36</v>
      </c>
      <c r="AQ41" s="8">
        <f t="shared" si="31"/>
        <v>0</v>
      </c>
      <c r="AR41" s="8">
        <f t="shared" si="18"/>
        <v>464.36</v>
      </c>
      <c r="AT41" s="8">
        <v>30.85</v>
      </c>
      <c r="AU41" s="8">
        <v>30.85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30.85</v>
      </c>
      <c r="BM41" s="8">
        <f t="shared" si="22"/>
        <v>30.85</v>
      </c>
      <c r="BN41" s="8">
        <f t="shared" si="23"/>
        <v>32</v>
      </c>
      <c r="BO41" s="8">
        <f t="shared" si="24"/>
        <v>32</v>
      </c>
      <c r="BP41" s="139">
        <f t="shared" si="25"/>
        <v>-1.1499999999999986</v>
      </c>
      <c r="BQ41" s="139">
        <f t="shared" si="26"/>
        <v>-1.1499999999999986</v>
      </c>
    </row>
    <row r="42" spans="1:69">
      <c r="A42" s="8" t="s">
        <v>84</v>
      </c>
      <c r="B42" s="15">
        <f>'[3]05'!B44</f>
        <v>320</v>
      </c>
      <c r="C42" s="16">
        <f>'[3]05'!C44</f>
        <v>0</v>
      </c>
      <c r="D42" s="16">
        <f>'[3]05'!D44</f>
        <v>0</v>
      </c>
      <c r="E42" s="16">
        <f>'[3]05'!E44</f>
        <v>0</v>
      </c>
      <c r="F42" s="16">
        <f>'[3]05'!F44</f>
        <v>1010</v>
      </c>
      <c r="G42" s="16">
        <f>'[3]05'!G44</f>
        <v>0</v>
      </c>
      <c r="H42" s="17">
        <f t="shared" si="27"/>
        <v>1330</v>
      </c>
      <c r="I42" s="15">
        <f>'[3]05'!J44</f>
        <v>320</v>
      </c>
      <c r="J42" s="16">
        <f>'[3]05'!K44</f>
        <v>0</v>
      </c>
      <c r="K42" s="16">
        <f>'[3]05'!L44</f>
        <v>0</v>
      </c>
      <c r="L42" s="16">
        <f>'[3]05'!M44</f>
        <v>0</v>
      </c>
      <c r="M42" s="16">
        <f>'[3]05'!N44</f>
        <v>208.36</v>
      </c>
      <c r="N42" s="16">
        <f>'[3]05'!O44</f>
        <v>0</v>
      </c>
      <c r="O42" s="17">
        <f t="shared" si="28"/>
        <v>528.36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208.36</v>
      </c>
      <c r="V42" s="16">
        <f t="shared" si="29"/>
        <v>0</v>
      </c>
      <c r="W42" s="17">
        <f t="shared" si="30"/>
        <v>528.36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208.36</v>
      </c>
      <c r="AQ42" s="8">
        <f t="shared" si="31"/>
        <v>0</v>
      </c>
      <c r="AR42" s="8">
        <f t="shared" si="18"/>
        <v>464.36</v>
      </c>
      <c r="AT42" s="8">
        <v>30.85</v>
      </c>
      <c r="AU42" s="8">
        <v>30.85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30.85</v>
      </c>
      <c r="BM42" s="8">
        <f t="shared" si="22"/>
        <v>30.85</v>
      </c>
      <c r="BN42" s="8">
        <f t="shared" si="23"/>
        <v>32</v>
      </c>
      <c r="BO42" s="8">
        <f t="shared" si="24"/>
        <v>32</v>
      </c>
      <c r="BP42" s="139">
        <f t="shared" si="25"/>
        <v>-1.1499999999999986</v>
      </c>
      <c r="BQ42" s="139">
        <f t="shared" si="26"/>
        <v>-1.1499999999999986</v>
      </c>
    </row>
    <row r="43" spans="1:69">
      <c r="A43" s="8" t="s">
        <v>85</v>
      </c>
      <c r="B43" s="15">
        <f>'[3]05'!B45</f>
        <v>320</v>
      </c>
      <c r="C43" s="16">
        <f>'[3]05'!C45</f>
        <v>0</v>
      </c>
      <c r="D43" s="16">
        <f>'[3]05'!D45</f>
        <v>0</v>
      </c>
      <c r="E43" s="16">
        <f>'[3]05'!E45</f>
        <v>0</v>
      </c>
      <c r="F43" s="16">
        <f>'[3]05'!F45</f>
        <v>1010</v>
      </c>
      <c r="G43" s="16">
        <f>'[3]05'!G45</f>
        <v>0</v>
      </c>
      <c r="H43" s="17">
        <f t="shared" si="27"/>
        <v>1330</v>
      </c>
      <c r="I43" s="15">
        <f>'[3]05'!J45</f>
        <v>320</v>
      </c>
      <c r="J43" s="16">
        <f>'[3]05'!K45</f>
        <v>0</v>
      </c>
      <c r="K43" s="16">
        <f>'[3]05'!L45</f>
        <v>0</v>
      </c>
      <c r="L43" s="16">
        <f>'[3]05'!M45</f>
        <v>0</v>
      </c>
      <c r="M43" s="16">
        <f>'[3]05'!N45</f>
        <v>278.36</v>
      </c>
      <c r="N43" s="16">
        <f>'[3]05'!O45</f>
        <v>0</v>
      </c>
      <c r="O43" s="17">
        <f t="shared" si="28"/>
        <v>598.36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278.36</v>
      </c>
      <c r="V43" s="16">
        <f t="shared" si="29"/>
        <v>0</v>
      </c>
      <c r="W43" s="17">
        <f t="shared" si="30"/>
        <v>598.36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278.36</v>
      </c>
      <c r="AQ43" s="8">
        <f t="shared" si="31"/>
        <v>0</v>
      </c>
      <c r="AR43" s="8">
        <f t="shared" si="18"/>
        <v>534.36</v>
      </c>
      <c r="AT43" s="8">
        <v>30.85</v>
      </c>
      <c r="AU43" s="8">
        <v>30.85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30.85</v>
      </c>
      <c r="BM43" s="8">
        <f t="shared" si="22"/>
        <v>30.85</v>
      </c>
      <c r="BN43" s="8">
        <f t="shared" si="23"/>
        <v>32</v>
      </c>
      <c r="BO43" s="8">
        <f t="shared" si="24"/>
        <v>32</v>
      </c>
      <c r="BP43" s="139">
        <f t="shared" si="25"/>
        <v>-1.1499999999999986</v>
      </c>
      <c r="BQ43" s="139">
        <f t="shared" si="26"/>
        <v>-1.1499999999999986</v>
      </c>
    </row>
    <row r="44" spans="1:69">
      <c r="A44" s="8" t="s">
        <v>86</v>
      </c>
      <c r="B44" s="15">
        <f>'[3]05'!B46</f>
        <v>320</v>
      </c>
      <c r="C44" s="16">
        <f>'[3]05'!C46</f>
        <v>0</v>
      </c>
      <c r="D44" s="16">
        <f>'[3]05'!D46</f>
        <v>0</v>
      </c>
      <c r="E44" s="16">
        <f>'[3]05'!E46</f>
        <v>0</v>
      </c>
      <c r="F44" s="16">
        <f>'[3]05'!F46</f>
        <v>1010</v>
      </c>
      <c r="G44" s="16">
        <f>'[3]05'!G46</f>
        <v>0</v>
      </c>
      <c r="H44" s="17">
        <f t="shared" si="27"/>
        <v>1330</v>
      </c>
      <c r="I44" s="15">
        <f>'[3]05'!J46</f>
        <v>320</v>
      </c>
      <c r="J44" s="16">
        <f>'[3]05'!K46</f>
        <v>0</v>
      </c>
      <c r="K44" s="16">
        <f>'[3]05'!L46</f>
        <v>0</v>
      </c>
      <c r="L44" s="16">
        <f>'[3]05'!M46</f>
        <v>0</v>
      </c>
      <c r="M44" s="16">
        <f>'[3]05'!N46</f>
        <v>233.36</v>
      </c>
      <c r="N44" s="16">
        <f>'[3]05'!O46</f>
        <v>0</v>
      </c>
      <c r="O44" s="17">
        <f t="shared" si="28"/>
        <v>553.36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233.36</v>
      </c>
      <c r="V44" s="16">
        <f t="shared" si="29"/>
        <v>0</v>
      </c>
      <c r="W44" s="17">
        <f t="shared" si="30"/>
        <v>553.36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233.36</v>
      </c>
      <c r="AQ44" s="8">
        <f t="shared" si="31"/>
        <v>0</v>
      </c>
      <c r="AR44" s="8">
        <f t="shared" si="18"/>
        <v>489.36</v>
      </c>
      <c r="AT44" s="8">
        <v>30.85</v>
      </c>
      <c r="AU44" s="8">
        <v>30.85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30.85</v>
      </c>
      <c r="BM44" s="8">
        <f t="shared" si="22"/>
        <v>30.85</v>
      </c>
      <c r="BN44" s="8">
        <f t="shared" si="23"/>
        <v>32</v>
      </c>
      <c r="BO44" s="8">
        <f t="shared" si="24"/>
        <v>32</v>
      </c>
      <c r="BP44" s="139">
        <f t="shared" si="25"/>
        <v>-1.1499999999999986</v>
      </c>
      <c r="BQ44" s="139">
        <f t="shared" si="26"/>
        <v>-1.1499999999999986</v>
      </c>
    </row>
    <row r="45" spans="1:69">
      <c r="A45" s="8" t="s">
        <v>87</v>
      </c>
      <c r="B45" s="15">
        <f>'[3]05'!B47</f>
        <v>320</v>
      </c>
      <c r="C45" s="16">
        <f>'[3]05'!C47</f>
        <v>0</v>
      </c>
      <c r="D45" s="16">
        <f>'[3]05'!D47</f>
        <v>0</v>
      </c>
      <c r="E45" s="16">
        <f>'[3]05'!E47</f>
        <v>0</v>
      </c>
      <c r="F45" s="16">
        <f>'[3]05'!F47</f>
        <v>1010</v>
      </c>
      <c r="G45" s="16">
        <f>'[3]05'!G47</f>
        <v>0</v>
      </c>
      <c r="H45" s="17">
        <f t="shared" si="27"/>
        <v>1330</v>
      </c>
      <c r="I45" s="15">
        <f>'[3]05'!J47</f>
        <v>320</v>
      </c>
      <c r="J45" s="16">
        <f>'[3]05'!K47</f>
        <v>0</v>
      </c>
      <c r="K45" s="16">
        <f>'[3]05'!L47</f>
        <v>0</v>
      </c>
      <c r="L45" s="16">
        <f>'[3]05'!M47</f>
        <v>0</v>
      </c>
      <c r="M45" s="16">
        <f>'[3]05'!N47</f>
        <v>213.36</v>
      </c>
      <c r="N45" s="16">
        <f>'[3]05'!O47</f>
        <v>0</v>
      </c>
      <c r="O45" s="17">
        <f t="shared" si="28"/>
        <v>533.36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213.36</v>
      </c>
      <c r="V45" s="16">
        <f t="shared" si="29"/>
        <v>0</v>
      </c>
      <c r="W45" s="17">
        <f t="shared" si="30"/>
        <v>533.36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213.36</v>
      </c>
      <c r="AQ45" s="8">
        <f t="shared" si="31"/>
        <v>0</v>
      </c>
      <c r="AR45" s="8">
        <f t="shared" si="18"/>
        <v>469.36</v>
      </c>
      <c r="AT45" s="8">
        <v>30.85</v>
      </c>
      <c r="AU45" s="8">
        <v>30.85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30.85</v>
      </c>
      <c r="BM45" s="8">
        <f t="shared" si="22"/>
        <v>30.85</v>
      </c>
      <c r="BN45" s="8">
        <f t="shared" si="23"/>
        <v>32</v>
      </c>
      <c r="BO45" s="8">
        <f t="shared" si="24"/>
        <v>32</v>
      </c>
      <c r="BP45" s="139">
        <f t="shared" si="25"/>
        <v>-1.1499999999999986</v>
      </c>
      <c r="BQ45" s="139">
        <f t="shared" si="26"/>
        <v>-1.1499999999999986</v>
      </c>
    </row>
    <row r="46" spans="1:69">
      <c r="A46" s="8" t="s">
        <v>88</v>
      </c>
      <c r="B46" s="15">
        <f>'[3]05'!B48</f>
        <v>320</v>
      </c>
      <c r="C46" s="16">
        <f>'[3]05'!C48</f>
        <v>0</v>
      </c>
      <c r="D46" s="16">
        <f>'[3]05'!D48</f>
        <v>0</v>
      </c>
      <c r="E46" s="16">
        <f>'[3]05'!E48</f>
        <v>0</v>
      </c>
      <c r="F46" s="16">
        <f>'[3]05'!F48</f>
        <v>1010</v>
      </c>
      <c r="G46" s="16">
        <f>'[3]05'!G48</f>
        <v>0</v>
      </c>
      <c r="H46" s="17">
        <f t="shared" si="27"/>
        <v>1330</v>
      </c>
      <c r="I46" s="15">
        <f>'[3]05'!J48</f>
        <v>320</v>
      </c>
      <c r="J46" s="16">
        <f>'[3]05'!K48</f>
        <v>0</v>
      </c>
      <c r="K46" s="16">
        <f>'[3]05'!L48</f>
        <v>0</v>
      </c>
      <c r="L46" s="16">
        <f>'[3]05'!M48</f>
        <v>0</v>
      </c>
      <c r="M46" s="16">
        <f>'[3]05'!N48</f>
        <v>193.36</v>
      </c>
      <c r="N46" s="16">
        <f>'[3]05'!O48</f>
        <v>0</v>
      </c>
      <c r="O46" s="17">
        <f t="shared" si="28"/>
        <v>513.36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193.36</v>
      </c>
      <c r="V46" s="16">
        <f t="shared" si="29"/>
        <v>0</v>
      </c>
      <c r="W46" s="17">
        <f t="shared" si="30"/>
        <v>513.36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193.36</v>
      </c>
      <c r="AQ46" s="8">
        <f t="shared" si="31"/>
        <v>0</v>
      </c>
      <c r="AR46" s="8">
        <f t="shared" si="18"/>
        <v>449.36</v>
      </c>
      <c r="AT46" s="8">
        <v>30.85</v>
      </c>
      <c r="AU46" s="8">
        <v>30.85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30.85</v>
      </c>
      <c r="BM46" s="8">
        <f t="shared" si="22"/>
        <v>30.85</v>
      </c>
      <c r="BN46" s="8">
        <f t="shared" si="23"/>
        <v>32</v>
      </c>
      <c r="BO46" s="8">
        <f t="shared" si="24"/>
        <v>32</v>
      </c>
      <c r="BP46" s="139">
        <f t="shared" si="25"/>
        <v>-1.1499999999999986</v>
      </c>
      <c r="BQ46" s="139">
        <f t="shared" si="26"/>
        <v>-1.1499999999999986</v>
      </c>
    </row>
    <row r="47" spans="1:69">
      <c r="A47" s="8" t="s">
        <v>89</v>
      </c>
      <c r="B47" s="15">
        <f>'[3]05'!B49</f>
        <v>320</v>
      </c>
      <c r="C47" s="16">
        <f>'[3]05'!C49</f>
        <v>0</v>
      </c>
      <c r="D47" s="16">
        <f>'[3]05'!D49</f>
        <v>0</v>
      </c>
      <c r="E47" s="16">
        <f>'[3]05'!E49</f>
        <v>0</v>
      </c>
      <c r="F47" s="16">
        <f>'[3]05'!F49</f>
        <v>1010</v>
      </c>
      <c r="G47" s="16">
        <f>'[3]05'!G49</f>
        <v>0</v>
      </c>
      <c r="H47" s="17">
        <f t="shared" si="27"/>
        <v>1330</v>
      </c>
      <c r="I47" s="15">
        <f>'[3]05'!J49</f>
        <v>320</v>
      </c>
      <c r="J47" s="16">
        <f>'[3]05'!K49</f>
        <v>0</v>
      </c>
      <c r="K47" s="16">
        <f>'[3]05'!L49</f>
        <v>0</v>
      </c>
      <c r="L47" s="16">
        <f>'[3]05'!M49</f>
        <v>0</v>
      </c>
      <c r="M47" s="16">
        <f>'[3]05'!N49</f>
        <v>204.78</v>
      </c>
      <c r="N47" s="16">
        <f>'[3]05'!O49</f>
        <v>0</v>
      </c>
      <c r="O47" s="17">
        <f t="shared" si="28"/>
        <v>524.78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204.78</v>
      </c>
      <c r="V47" s="16">
        <f t="shared" si="29"/>
        <v>0</v>
      </c>
      <c r="W47" s="17">
        <f t="shared" si="30"/>
        <v>524.78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204.78</v>
      </c>
      <c r="AQ47" s="8">
        <f t="shared" si="31"/>
        <v>0</v>
      </c>
      <c r="AR47" s="8">
        <f t="shared" si="18"/>
        <v>460.78</v>
      </c>
      <c r="AT47" s="8">
        <v>30.85</v>
      </c>
      <c r="AU47" s="8">
        <v>30.85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30.85</v>
      </c>
      <c r="BM47" s="8">
        <f t="shared" si="22"/>
        <v>30.85</v>
      </c>
      <c r="BN47" s="8">
        <f t="shared" si="23"/>
        <v>32</v>
      </c>
      <c r="BO47" s="8">
        <f t="shared" si="24"/>
        <v>32</v>
      </c>
      <c r="BP47" s="139">
        <f t="shared" si="25"/>
        <v>-1.1499999999999986</v>
      </c>
      <c r="BQ47" s="139">
        <f t="shared" si="26"/>
        <v>-1.1499999999999986</v>
      </c>
    </row>
    <row r="48" spans="1:69">
      <c r="A48" s="8" t="s">
        <v>90</v>
      </c>
      <c r="B48" s="15">
        <f>'[3]05'!B50</f>
        <v>320</v>
      </c>
      <c r="C48" s="16">
        <f>'[3]05'!C50</f>
        <v>0</v>
      </c>
      <c r="D48" s="16">
        <f>'[3]05'!D50</f>
        <v>0</v>
      </c>
      <c r="E48" s="16">
        <f>'[3]05'!E50</f>
        <v>0</v>
      </c>
      <c r="F48" s="16">
        <f>'[3]05'!F50</f>
        <v>1010</v>
      </c>
      <c r="G48" s="16">
        <f>'[3]05'!G50</f>
        <v>0</v>
      </c>
      <c r="H48" s="17">
        <f t="shared" si="27"/>
        <v>1330</v>
      </c>
      <c r="I48" s="15">
        <f>'[3]05'!J50</f>
        <v>320</v>
      </c>
      <c r="J48" s="16">
        <f>'[3]05'!K50</f>
        <v>0</v>
      </c>
      <c r="K48" s="16">
        <f>'[3]05'!L50</f>
        <v>0</v>
      </c>
      <c r="L48" s="16">
        <f>'[3]05'!M50</f>
        <v>0</v>
      </c>
      <c r="M48" s="16">
        <f>'[3]05'!N50</f>
        <v>195.95</v>
      </c>
      <c r="N48" s="16">
        <f>'[3]05'!O50</f>
        <v>0</v>
      </c>
      <c r="O48" s="17">
        <f t="shared" si="28"/>
        <v>515.95000000000005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195.95</v>
      </c>
      <c r="V48" s="16">
        <f t="shared" si="29"/>
        <v>0</v>
      </c>
      <c r="W48" s="17">
        <f t="shared" si="30"/>
        <v>515.95000000000005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195.95</v>
      </c>
      <c r="AQ48" s="8">
        <f t="shared" si="31"/>
        <v>0</v>
      </c>
      <c r="AR48" s="8">
        <f t="shared" si="18"/>
        <v>451.95</v>
      </c>
      <c r="AT48" s="8">
        <v>30.85</v>
      </c>
      <c r="AU48" s="8">
        <v>30.85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30.85</v>
      </c>
      <c r="BM48" s="8">
        <f t="shared" si="22"/>
        <v>30.85</v>
      </c>
      <c r="BN48" s="8">
        <f t="shared" si="23"/>
        <v>32</v>
      </c>
      <c r="BO48" s="8">
        <f t="shared" si="24"/>
        <v>32</v>
      </c>
      <c r="BP48" s="139">
        <f t="shared" si="25"/>
        <v>-1.1499999999999986</v>
      </c>
      <c r="BQ48" s="139">
        <f t="shared" si="26"/>
        <v>-1.1499999999999986</v>
      </c>
    </row>
    <row r="49" spans="1:69">
      <c r="A49" s="8" t="s">
        <v>91</v>
      </c>
      <c r="B49" s="15">
        <f>'[3]05'!B51</f>
        <v>320</v>
      </c>
      <c r="C49" s="16">
        <f>'[3]05'!C51</f>
        <v>0</v>
      </c>
      <c r="D49" s="16">
        <f>'[3]05'!D51</f>
        <v>0</v>
      </c>
      <c r="E49" s="16">
        <f>'[3]05'!E51</f>
        <v>0</v>
      </c>
      <c r="F49" s="16">
        <f>'[3]05'!F51</f>
        <v>1010</v>
      </c>
      <c r="G49" s="16">
        <f>'[3]05'!G51</f>
        <v>0</v>
      </c>
      <c r="H49" s="17">
        <f t="shared" si="27"/>
        <v>1330</v>
      </c>
      <c r="I49" s="15">
        <f>'[3]05'!J51</f>
        <v>320</v>
      </c>
      <c r="J49" s="16">
        <f>'[3]05'!K51</f>
        <v>0</v>
      </c>
      <c r="K49" s="16">
        <f>'[3]05'!L51</f>
        <v>0</v>
      </c>
      <c r="L49" s="16">
        <f>'[3]05'!M51</f>
        <v>0</v>
      </c>
      <c r="M49" s="16">
        <f>'[3]05'!N51</f>
        <v>150.94999999999999</v>
      </c>
      <c r="N49" s="16">
        <f>'[3]05'!O51</f>
        <v>0</v>
      </c>
      <c r="O49" s="17">
        <f t="shared" si="28"/>
        <v>470.95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150.94999999999999</v>
      </c>
      <c r="V49" s="16">
        <f t="shared" si="29"/>
        <v>0</v>
      </c>
      <c r="W49" s="17">
        <f t="shared" si="30"/>
        <v>470.95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150.94999999999999</v>
      </c>
      <c r="AQ49" s="8">
        <f t="shared" si="31"/>
        <v>0</v>
      </c>
      <c r="AR49" s="8">
        <f t="shared" si="18"/>
        <v>406.95</v>
      </c>
      <c r="AT49" s="8">
        <v>30.85</v>
      </c>
      <c r="AU49" s="8">
        <v>30.85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30.85</v>
      </c>
      <c r="BM49" s="8">
        <f t="shared" si="22"/>
        <v>30.85</v>
      </c>
      <c r="BN49" s="8">
        <f t="shared" si="23"/>
        <v>32</v>
      </c>
      <c r="BO49" s="8">
        <f t="shared" si="24"/>
        <v>32</v>
      </c>
      <c r="BP49" s="139">
        <f t="shared" si="25"/>
        <v>-1.1499999999999986</v>
      </c>
      <c r="BQ49" s="139">
        <f t="shared" si="26"/>
        <v>-1.1499999999999986</v>
      </c>
    </row>
    <row r="50" spans="1:69">
      <c r="A50" s="8" t="s">
        <v>92</v>
      </c>
      <c r="B50" s="15">
        <f>'[3]05'!B52</f>
        <v>320</v>
      </c>
      <c r="C50" s="16">
        <f>'[3]05'!C52</f>
        <v>0</v>
      </c>
      <c r="D50" s="16">
        <f>'[3]05'!D52</f>
        <v>0</v>
      </c>
      <c r="E50" s="16">
        <f>'[3]05'!E52</f>
        <v>0</v>
      </c>
      <c r="F50" s="16">
        <f>'[3]05'!F52</f>
        <v>1010</v>
      </c>
      <c r="G50" s="16">
        <f>'[3]05'!G52</f>
        <v>0</v>
      </c>
      <c r="H50" s="17">
        <f t="shared" si="27"/>
        <v>1330</v>
      </c>
      <c r="I50" s="15">
        <f>'[3]05'!J52</f>
        <v>320</v>
      </c>
      <c r="J50" s="16">
        <f>'[3]05'!K52</f>
        <v>0</v>
      </c>
      <c r="K50" s="16">
        <f>'[3]05'!L52</f>
        <v>0</v>
      </c>
      <c r="L50" s="16">
        <f>'[3]05'!M52</f>
        <v>0</v>
      </c>
      <c r="M50" s="16">
        <f>'[3]05'!N52</f>
        <v>150.94999999999999</v>
      </c>
      <c r="N50" s="16">
        <f>'[3]05'!O52</f>
        <v>0</v>
      </c>
      <c r="O50" s="17">
        <f t="shared" si="28"/>
        <v>470.95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150.94999999999999</v>
      </c>
      <c r="V50" s="16">
        <f t="shared" si="29"/>
        <v>0</v>
      </c>
      <c r="W50" s="17">
        <f t="shared" si="30"/>
        <v>470.95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150.94999999999999</v>
      </c>
      <c r="AQ50" s="8">
        <f t="shared" si="31"/>
        <v>0</v>
      </c>
      <c r="AR50" s="8">
        <f t="shared" si="18"/>
        <v>406.95</v>
      </c>
      <c r="AT50" s="8">
        <v>30.85</v>
      </c>
      <c r="AU50" s="8">
        <v>30.85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30.85</v>
      </c>
      <c r="BM50" s="8">
        <f t="shared" si="22"/>
        <v>30.85</v>
      </c>
      <c r="BN50" s="8">
        <f t="shared" si="23"/>
        <v>32</v>
      </c>
      <c r="BO50" s="8">
        <f t="shared" si="24"/>
        <v>32</v>
      </c>
      <c r="BP50" s="139">
        <f t="shared" si="25"/>
        <v>-1.1499999999999986</v>
      </c>
      <c r="BQ50" s="139">
        <f t="shared" si="26"/>
        <v>-1.1499999999999986</v>
      </c>
    </row>
    <row r="51" spans="1:69">
      <c r="A51" s="8" t="s">
        <v>93</v>
      </c>
      <c r="B51" s="15">
        <f>'[3]05'!B53</f>
        <v>320</v>
      </c>
      <c r="C51" s="16">
        <f>'[3]05'!C53</f>
        <v>0</v>
      </c>
      <c r="D51" s="16">
        <f>'[3]05'!D53</f>
        <v>0</v>
      </c>
      <c r="E51" s="16">
        <f>'[3]05'!E53</f>
        <v>0</v>
      </c>
      <c r="F51" s="16">
        <f>'[3]05'!F53</f>
        <v>990</v>
      </c>
      <c r="G51" s="16">
        <f>'[3]05'!G53</f>
        <v>0</v>
      </c>
      <c r="H51" s="17">
        <f t="shared" si="27"/>
        <v>1310</v>
      </c>
      <c r="I51" s="15">
        <f>'[3]05'!J53</f>
        <v>320</v>
      </c>
      <c r="J51" s="16">
        <f>'[3]05'!K53</f>
        <v>0</v>
      </c>
      <c r="K51" s="16">
        <f>'[3]05'!L53</f>
        <v>0</v>
      </c>
      <c r="L51" s="16">
        <f>'[3]05'!M53</f>
        <v>0</v>
      </c>
      <c r="M51" s="16">
        <f>'[3]05'!N53</f>
        <v>230.95</v>
      </c>
      <c r="N51" s="16">
        <f>'[3]05'!O53</f>
        <v>0</v>
      </c>
      <c r="O51" s="17">
        <f t="shared" si="28"/>
        <v>550.95000000000005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230.95</v>
      </c>
      <c r="V51" s="16">
        <f t="shared" si="29"/>
        <v>0</v>
      </c>
      <c r="W51" s="17">
        <f t="shared" si="30"/>
        <v>550.95000000000005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230.95</v>
      </c>
      <c r="AQ51" s="8">
        <f t="shared" si="31"/>
        <v>0</v>
      </c>
      <c r="AR51" s="8">
        <f t="shared" si="18"/>
        <v>486.95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'[3]05'!B54</f>
        <v>320</v>
      </c>
      <c r="C52" s="16">
        <f>'[3]05'!C54</f>
        <v>0</v>
      </c>
      <c r="D52" s="16">
        <f>'[3]05'!D54</f>
        <v>0</v>
      </c>
      <c r="E52" s="16">
        <f>'[3]05'!E54</f>
        <v>0</v>
      </c>
      <c r="F52" s="16">
        <f>'[3]05'!F54</f>
        <v>990</v>
      </c>
      <c r="G52" s="16">
        <f>'[3]05'!G54</f>
        <v>0</v>
      </c>
      <c r="H52" s="17">
        <f t="shared" si="27"/>
        <v>1310</v>
      </c>
      <c r="I52" s="15">
        <f>'[3]05'!J54</f>
        <v>320</v>
      </c>
      <c r="J52" s="16">
        <f>'[3]05'!K54</f>
        <v>0</v>
      </c>
      <c r="K52" s="16">
        <f>'[3]05'!L54</f>
        <v>0</v>
      </c>
      <c r="L52" s="16">
        <f>'[3]05'!M54</f>
        <v>0</v>
      </c>
      <c r="M52" s="16">
        <f>'[3]05'!N54</f>
        <v>230.95</v>
      </c>
      <c r="N52" s="16">
        <f>'[3]05'!O54</f>
        <v>0</v>
      </c>
      <c r="O52" s="17">
        <f t="shared" si="28"/>
        <v>550.95000000000005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230.95</v>
      </c>
      <c r="V52" s="16">
        <f t="shared" si="29"/>
        <v>0</v>
      </c>
      <c r="W52" s="17">
        <f t="shared" si="30"/>
        <v>550.95000000000005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230.95</v>
      </c>
      <c r="AQ52" s="8">
        <f t="shared" si="31"/>
        <v>0</v>
      </c>
      <c r="AR52" s="8">
        <f t="shared" si="18"/>
        <v>486.95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'[3]05'!B55</f>
        <v>320</v>
      </c>
      <c r="C53" s="16">
        <f>'[3]05'!C55</f>
        <v>0</v>
      </c>
      <c r="D53" s="16">
        <f>'[3]05'!D55</f>
        <v>0</v>
      </c>
      <c r="E53" s="16">
        <f>'[3]05'!E55</f>
        <v>0</v>
      </c>
      <c r="F53" s="16">
        <f>'[3]05'!F55</f>
        <v>990</v>
      </c>
      <c r="G53" s="16">
        <f>'[3]05'!G55</f>
        <v>0</v>
      </c>
      <c r="H53" s="17">
        <f t="shared" si="27"/>
        <v>1310</v>
      </c>
      <c r="I53" s="15">
        <f>'[3]05'!J55</f>
        <v>320</v>
      </c>
      <c r="J53" s="16">
        <f>'[3]05'!K55</f>
        <v>0</v>
      </c>
      <c r="K53" s="16">
        <f>'[3]05'!L55</f>
        <v>0</v>
      </c>
      <c r="L53" s="16">
        <f>'[3]05'!M55</f>
        <v>0</v>
      </c>
      <c r="M53" s="16">
        <f>'[3]05'!N55</f>
        <v>150.94999999999999</v>
      </c>
      <c r="N53" s="16">
        <f>'[3]05'!O55</f>
        <v>0</v>
      </c>
      <c r="O53" s="17">
        <f t="shared" si="28"/>
        <v>470.95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150.94999999999999</v>
      </c>
      <c r="V53" s="16">
        <f t="shared" si="29"/>
        <v>0</v>
      </c>
      <c r="W53" s="17">
        <f t="shared" si="30"/>
        <v>470.95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150.94999999999999</v>
      </c>
      <c r="AQ53" s="8">
        <f t="shared" si="31"/>
        <v>0</v>
      </c>
      <c r="AR53" s="8">
        <f t="shared" si="18"/>
        <v>406.95</v>
      </c>
      <c r="AT53" s="8">
        <v>30.85</v>
      </c>
      <c r="AU53" s="8">
        <v>30.85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32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32</v>
      </c>
      <c r="BL53" s="8">
        <f t="shared" si="21"/>
        <v>30.85</v>
      </c>
      <c r="BM53" s="8">
        <f t="shared" si="22"/>
        <v>30.85</v>
      </c>
      <c r="BN53" s="8">
        <f t="shared" si="23"/>
        <v>32</v>
      </c>
      <c r="BO53" s="8">
        <f t="shared" si="24"/>
        <v>32</v>
      </c>
      <c r="BP53" s="139">
        <f t="shared" si="25"/>
        <v>-1.1499999999999986</v>
      </c>
      <c r="BQ53" s="139">
        <f t="shared" si="26"/>
        <v>-1.1499999999999986</v>
      </c>
    </row>
    <row r="54" spans="1:69">
      <c r="A54" s="8" t="s">
        <v>96</v>
      </c>
      <c r="B54" s="15">
        <f>'[3]05'!B56</f>
        <v>320</v>
      </c>
      <c r="C54" s="16">
        <f>'[3]05'!C56</f>
        <v>0</v>
      </c>
      <c r="D54" s="16">
        <f>'[3]05'!D56</f>
        <v>0</v>
      </c>
      <c r="E54" s="16">
        <f>'[3]05'!E56</f>
        <v>0</v>
      </c>
      <c r="F54" s="16">
        <f>'[3]05'!F56</f>
        <v>990</v>
      </c>
      <c r="G54" s="16">
        <f>'[3]05'!G56</f>
        <v>0</v>
      </c>
      <c r="H54" s="17">
        <f t="shared" si="27"/>
        <v>1310</v>
      </c>
      <c r="I54" s="15">
        <f>'[3]05'!J56</f>
        <v>320</v>
      </c>
      <c r="J54" s="16">
        <f>'[3]05'!K56</f>
        <v>0</v>
      </c>
      <c r="K54" s="16">
        <f>'[3]05'!L56</f>
        <v>0</v>
      </c>
      <c r="L54" s="16">
        <f>'[3]05'!M56</f>
        <v>0</v>
      </c>
      <c r="M54" s="16">
        <f>'[3]05'!N56</f>
        <v>150.94999999999999</v>
      </c>
      <c r="N54" s="16">
        <f>'[3]05'!O56</f>
        <v>0</v>
      </c>
      <c r="O54" s="17">
        <f t="shared" si="28"/>
        <v>470.95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150.94999999999999</v>
      </c>
      <c r="V54" s="16">
        <f t="shared" si="29"/>
        <v>0</v>
      </c>
      <c r="W54" s="17">
        <f t="shared" si="30"/>
        <v>470.95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150.94999999999999</v>
      </c>
      <c r="AQ54" s="8">
        <f t="shared" si="31"/>
        <v>0</v>
      </c>
      <c r="AR54" s="8">
        <f t="shared" si="18"/>
        <v>406.95</v>
      </c>
      <c r="AT54" s="8">
        <v>30.85</v>
      </c>
      <c r="AU54" s="8">
        <v>30.85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32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32</v>
      </c>
      <c r="BL54" s="8">
        <f t="shared" si="21"/>
        <v>30.85</v>
      </c>
      <c r="BM54" s="8">
        <f t="shared" si="22"/>
        <v>30.85</v>
      </c>
      <c r="BN54" s="8">
        <f t="shared" si="23"/>
        <v>32</v>
      </c>
      <c r="BO54" s="8">
        <f t="shared" si="24"/>
        <v>32</v>
      </c>
      <c r="BP54" s="139">
        <f t="shared" si="25"/>
        <v>-1.1499999999999986</v>
      </c>
      <c r="BQ54" s="139">
        <f t="shared" si="26"/>
        <v>-1.1499999999999986</v>
      </c>
    </row>
    <row r="55" spans="1:69">
      <c r="A55" s="8" t="s">
        <v>97</v>
      </c>
      <c r="B55" s="15">
        <f>'[3]05'!B57</f>
        <v>320</v>
      </c>
      <c r="C55" s="16">
        <f>'[3]05'!C57</f>
        <v>0</v>
      </c>
      <c r="D55" s="16">
        <f>'[3]05'!D57</f>
        <v>0</v>
      </c>
      <c r="E55" s="16">
        <f>'[3]05'!E57</f>
        <v>0</v>
      </c>
      <c r="F55" s="16">
        <f>'[3]05'!F57</f>
        <v>990</v>
      </c>
      <c r="G55" s="16">
        <f>'[3]05'!G57</f>
        <v>0</v>
      </c>
      <c r="H55" s="17">
        <f t="shared" si="27"/>
        <v>1310</v>
      </c>
      <c r="I55" s="15">
        <f>'[3]05'!J57</f>
        <v>320</v>
      </c>
      <c r="J55" s="16">
        <f>'[3]05'!K57</f>
        <v>0</v>
      </c>
      <c r="K55" s="16">
        <f>'[3]05'!L57</f>
        <v>0</v>
      </c>
      <c r="L55" s="16">
        <f>'[3]05'!M57</f>
        <v>0</v>
      </c>
      <c r="M55" s="16">
        <f>'[3]05'!N57</f>
        <v>150.94999999999999</v>
      </c>
      <c r="N55" s="16">
        <f>'[3]05'!O57</f>
        <v>0</v>
      </c>
      <c r="O55" s="17">
        <f t="shared" si="28"/>
        <v>470.95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150.94999999999999</v>
      </c>
      <c r="V55" s="16">
        <f t="shared" si="29"/>
        <v>0</v>
      </c>
      <c r="W55" s="17">
        <f t="shared" si="30"/>
        <v>470.95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150.94999999999999</v>
      </c>
      <c r="AQ55" s="8">
        <f t="shared" si="31"/>
        <v>0</v>
      </c>
      <c r="AR55" s="8">
        <f t="shared" si="18"/>
        <v>406.95</v>
      </c>
      <c r="AT55" s="8">
        <v>30.85</v>
      </c>
      <c r="AU55" s="8">
        <v>30.85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32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32</v>
      </c>
      <c r="BL55" s="8">
        <f t="shared" si="21"/>
        <v>30.85</v>
      </c>
      <c r="BM55" s="8">
        <f t="shared" si="22"/>
        <v>30.85</v>
      </c>
      <c r="BN55" s="8">
        <f t="shared" si="23"/>
        <v>32</v>
      </c>
      <c r="BO55" s="8">
        <f t="shared" si="24"/>
        <v>32</v>
      </c>
      <c r="BP55" s="139">
        <f t="shared" si="25"/>
        <v>-1.1499999999999986</v>
      </c>
      <c r="BQ55" s="139">
        <f t="shared" si="26"/>
        <v>-1.1499999999999986</v>
      </c>
    </row>
    <row r="56" spans="1:69">
      <c r="A56" s="8" t="s">
        <v>98</v>
      </c>
      <c r="B56" s="15">
        <f>'[3]05'!B58</f>
        <v>320</v>
      </c>
      <c r="C56" s="16">
        <f>'[3]05'!C58</f>
        <v>0</v>
      </c>
      <c r="D56" s="16">
        <f>'[3]05'!D58</f>
        <v>0</v>
      </c>
      <c r="E56" s="16">
        <f>'[3]05'!E58</f>
        <v>0</v>
      </c>
      <c r="F56" s="16">
        <f>'[3]05'!F58</f>
        <v>990</v>
      </c>
      <c r="G56" s="16">
        <f>'[3]05'!G58</f>
        <v>0</v>
      </c>
      <c r="H56" s="17">
        <f t="shared" si="27"/>
        <v>1310</v>
      </c>
      <c r="I56" s="15">
        <f>'[3]05'!J58</f>
        <v>320</v>
      </c>
      <c r="J56" s="16">
        <f>'[3]05'!K58</f>
        <v>0</v>
      </c>
      <c r="K56" s="16">
        <f>'[3]05'!L58</f>
        <v>0</v>
      </c>
      <c r="L56" s="16">
        <f>'[3]05'!M58</f>
        <v>0</v>
      </c>
      <c r="M56" s="16">
        <f>'[3]05'!N58</f>
        <v>150.94999999999999</v>
      </c>
      <c r="N56" s="16">
        <f>'[3]05'!O58</f>
        <v>0</v>
      </c>
      <c r="O56" s="17">
        <f t="shared" si="28"/>
        <v>470.95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150.94999999999999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470.95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150.94999999999999</v>
      </c>
      <c r="AQ56" s="8">
        <f t="shared" si="31"/>
        <v>0</v>
      </c>
      <c r="AR56" s="8">
        <f t="shared" si="18"/>
        <v>406.95</v>
      </c>
      <c r="AT56" s="8">
        <v>30.85</v>
      </c>
      <c r="AU56" s="8">
        <v>30.85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32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32</v>
      </c>
      <c r="BL56" s="8">
        <f t="shared" si="21"/>
        <v>30.85</v>
      </c>
      <c r="BM56" s="8">
        <f t="shared" si="22"/>
        <v>30.85</v>
      </c>
      <c r="BN56" s="8">
        <f t="shared" si="23"/>
        <v>32</v>
      </c>
      <c r="BO56" s="8">
        <f t="shared" si="24"/>
        <v>32</v>
      </c>
      <c r="BP56" s="139">
        <f t="shared" si="25"/>
        <v>-1.1499999999999986</v>
      </c>
      <c r="BQ56" s="139">
        <f t="shared" si="26"/>
        <v>-1.1499999999999986</v>
      </c>
    </row>
    <row r="57" spans="1:69">
      <c r="A57" s="8" t="s">
        <v>99</v>
      </c>
      <c r="B57" s="15">
        <f>'[3]05'!B59</f>
        <v>320</v>
      </c>
      <c r="C57" s="16">
        <f>'[3]05'!C59</f>
        <v>0</v>
      </c>
      <c r="D57" s="16">
        <f>'[3]05'!D59</f>
        <v>0</v>
      </c>
      <c r="E57" s="16">
        <f>'[3]05'!E59</f>
        <v>0</v>
      </c>
      <c r="F57" s="16">
        <f>'[3]05'!F59</f>
        <v>990</v>
      </c>
      <c r="G57" s="16">
        <f>'[3]05'!G59</f>
        <v>0</v>
      </c>
      <c r="H57" s="17">
        <f t="shared" si="27"/>
        <v>1310</v>
      </c>
      <c r="I57" s="15">
        <f>'[3]05'!J59</f>
        <v>320</v>
      </c>
      <c r="J57" s="16">
        <f>'[3]05'!K59</f>
        <v>0</v>
      </c>
      <c r="K57" s="16">
        <f>'[3]05'!L59</f>
        <v>0</v>
      </c>
      <c r="L57" s="16">
        <f>'[3]05'!M59</f>
        <v>0</v>
      </c>
      <c r="M57" s="16">
        <f>'[3]05'!N59</f>
        <v>150.94999999999999</v>
      </c>
      <c r="N57" s="16">
        <f>'[3]05'!O59</f>
        <v>0</v>
      </c>
      <c r="O57" s="17">
        <f t="shared" si="28"/>
        <v>470.95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150.94999999999999</v>
      </c>
      <c r="V57" s="16">
        <f t="shared" si="32"/>
        <v>0</v>
      </c>
      <c r="W57" s="17">
        <f t="shared" si="30"/>
        <v>470.95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150.94999999999999</v>
      </c>
      <c r="AQ57" s="8">
        <f t="shared" si="31"/>
        <v>0</v>
      </c>
      <c r="AR57" s="8">
        <f t="shared" si="18"/>
        <v>406.95</v>
      </c>
      <c r="AT57" s="8">
        <v>30.85</v>
      </c>
      <c r="AU57" s="8">
        <v>30.85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32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32</v>
      </c>
      <c r="BL57" s="8">
        <f t="shared" si="21"/>
        <v>30.85</v>
      </c>
      <c r="BM57" s="8">
        <f t="shared" si="22"/>
        <v>30.85</v>
      </c>
      <c r="BN57" s="8">
        <f t="shared" si="23"/>
        <v>32</v>
      </c>
      <c r="BO57" s="8">
        <f t="shared" si="24"/>
        <v>32</v>
      </c>
      <c r="BP57" s="139">
        <f t="shared" si="25"/>
        <v>-1.1499999999999986</v>
      </c>
      <c r="BQ57" s="139">
        <f t="shared" si="26"/>
        <v>-1.1499999999999986</v>
      </c>
    </row>
    <row r="58" spans="1:69">
      <c r="A58" s="8" t="s">
        <v>100</v>
      </c>
      <c r="B58" s="15">
        <f>'[3]05'!B60</f>
        <v>320</v>
      </c>
      <c r="C58" s="16">
        <f>'[3]05'!C60</f>
        <v>0</v>
      </c>
      <c r="D58" s="16">
        <f>'[3]05'!D60</f>
        <v>0</v>
      </c>
      <c r="E58" s="16">
        <f>'[3]05'!E60</f>
        <v>0</v>
      </c>
      <c r="F58" s="16">
        <f>'[3]05'!F60</f>
        <v>990</v>
      </c>
      <c r="G58" s="16">
        <f>'[3]05'!G60</f>
        <v>0</v>
      </c>
      <c r="H58" s="17">
        <f t="shared" si="27"/>
        <v>1310</v>
      </c>
      <c r="I58" s="15">
        <f>'[3]05'!J60</f>
        <v>320</v>
      </c>
      <c r="J58" s="16">
        <f>'[3]05'!K60</f>
        <v>0</v>
      </c>
      <c r="K58" s="16">
        <f>'[3]05'!L60</f>
        <v>0</v>
      </c>
      <c r="L58" s="16">
        <f>'[3]05'!M60</f>
        <v>0</v>
      </c>
      <c r="M58" s="16">
        <f>'[3]05'!N60</f>
        <v>150.94999999999999</v>
      </c>
      <c r="N58" s="16">
        <f>'[3]05'!O60</f>
        <v>0</v>
      </c>
      <c r="O58" s="17">
        <f t="shared" si="28"/>
        <v>470.95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150.94999999999999</v>
      </c>
      <c r="V58" s="16">
        <f t="shared" si="32"/>
        <v>0</v>
      </c>
      <c r="W58" s="17">
        <f t="shared" si="30"/>
        <v>470.95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150.94999999999999</v>
      </c>
      <c r="AQ58" s="8">
        <f t="shared" si="31"/>
        <v>0</v>
      </c>
      <c r="AR58" s="8">
        <f t="shared" si="18"/>
        <v>406.95</v>
      </c>
      <c r="AT58" s="8">
        <v>30.85</v>
      </c>
      <c r="AU58" s="8">
        <v>30.85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32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32</v>
      </c>
      <c r="BL58" s="8">
        <f t="shared" si="21"/>
        <v>30.85</v>
      </c>
      <c r="BM58" s="8">
        <f t="shared" si="22"/>
        <v>30.85</v>
      </c>
      <c r="BN58" s="8">
        <f t="shared" si="23"/>
        <v>32</v>
      </c>
      <c r="BO58" s="8">
        <f t="shared" si="24"/>
        <v>32</v>
      </c>
      <c r="BP58" s="139">
        <f t="shared" si="25"/>
        <v>-1.1499999999999986</v>
      </c>
      <c r="BQ58" s="139">
        <f t="shared" si="26"/>
        <v>-1.1499999999999986</v>
      </c>
    </row>
    <row r="59" spans="1:69">
      <c r="A59" s="8" t="s">
        <v>101</v>
      </c>
      <c r="B59" s="15">
        <f>'[3]05'!B61</f>
        <v>320</v>
      </c>
      <c r="C59" s="16">
        <f>'[3]05'!C61</f>
        <v>0</v>
      </c>
      <c r="D59" s="16">
        <f>'[3]05'!D61</f>
        <v>0</v>
      </c>
      <c r="E59" s="16">
        <f>'[3]05'!E61</f>
        <v>0</v>
      </c>
      <c r="F59" s="16">
        <f>'[3]05'!F61</f>
        <v>990</v>
      </c>
      <c r="G59" s="16">
        <f>'[3]05'!G61</f>
        <v>0</v>
      </c>
      <c r="H59" s="17">
        <f t="shared" si="27"/>
        <v>1310</v>
      </c>
      <c r="I59" s="15">
        <f>'[3]05'!J61</f>
        <v>320</v>
      </c>
      <c r="J59" s="16">
        <f>'[3]05'!K61</f>
        <v>0</v>
      </c>
      <c r="K59" s="16">
        <f>'[3]05'!L61</f>
        <v>0</v>
      </c>
      <c r="L59" s="16">
        <f>'[3]05'!M61</f>
        <v>0</v>
      </c>
      <c r="M59" s="16">
        <f>'[3]05'!N61</f>
        <v>150.94999999999999</v>
      </c>
      <c r="N59" s="16">
        <f>'[3]05'!O61</f>
        <v>0</v>
      </c>
      <c r="O59" s="17">
        <f t="shared" si="28"/>
        <v>470.95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150.94999999999999</v>
      </c>
      <c r="V59" s="16">
        <f t="shared" si="32"/>
        <v>0</v>
      </c>
      <c r="W59" s="17">
        <f t="shared" si="30"/>
        <v>470.95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150.94999999999999</v>
      </c>
      <c r="AQ59" s="8">
        <f t="shared" si="31"/>
        <v>0</v>
      </c>
      <c r="AR59" s="8">
        <f t="shared" si="18"/>
        <v>406.95</v>
      </c>
      <c r="AT59" s="8">
        <v>30.85</v>
      </c>
      <c r="AU59" s="8">
        <v>30.85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30.85</v>
      </c>
      <c r="BM59" s="8">
        <f t="shared" si="22"/>
        <v>30.85</v>
      </c>
      <c r="BN59" s="8">
        <f t="shared" si="23"/>
        <v>32</v>
      </c>
      <c r="BO59" s="8">
        <f t="shared" si="24"/>
        <v>32</v>
      </c>
      <c r="BP59" s="139">
        <f t="shared" si="25"/>
        <v>-1.1499999999999986</v>
      </c>
      <c r="BQ59" s="139">
        <f t="shared" si="26"/>
        <v>-1.1499999999999986</v>
      </c>
    </row>
    <row r="60" spans="1:69">
      <c r="A60" s="8" t="s">
        <v>102</v>
      </c>
      <c r="B60" s="15">
        <f>'[3]05'!B62</f>
        <v>320</v>
      </c>
      <c r="C60" s="16">
        <f>'[3]05'!C62</f>
        <v>0</v>
      </c>
      <c r="D60" s="16">
        <f>'[3]05'!D62</f>
        <v>0</v>
      </c>
      <c r="E60" s="16">
        <f>'[3]05'!E62</f>
        <v>0</v>
      </c>
      <c r="F60" s="16">
        <f>'[3]05'!F62</f>
        <v>990</v>
      </c>
      <c r="G60" s="16">
        <f>'[3]05'!G62</f>
        <v>0</v>
      </c>
      <c r="H60" s="17">
        <f t="shared" si="27"/>
        <v>1310</v>
      </c>
      <c r="I60" s="15">
        <f>'[3]05'!J62</f>
        <v>320</v>
      </c>
      <c r="J60" s="16">
        <f>'[3]05'!K62</f>
        <v>0</v>
      </c>
      <c r="K60" s="16">
        <f>'[3]05'!L62</f>
        <v>0</v>
      </c>
      <c r="L60" s="16">
        <f>'[3]05'!M62</f>
        <v>0</v>
      </c>
      <c r="M60" s="16">
        <f>'[3]05'!N62</f>
        <v>150.94999999999999</v>
      </c>
      <c r="N60" s="16">
        <f>'[3]05'!O62</f>
        <v>0</v>
      </c>
      <c r="O60" s="17">
        <f t="shared" si="28"/>
        <v>470.95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150.94999999999999</v>
      </c>
      <c r="V60" s="16">
        <f t="shared" si="32"/>
        <v>0</v>
      </c>
      <c r="W60" s="17">
        <f t="shared" si="30"/>
        <v>470.95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150.94999999999999</v>
      </c>
      <c r="AQ60" s="8">
        <f t="shared" si="31"/>
        <v>0</v>
      </c>
      <c r="AR60" s="8">
        <f t="shared" si="18"/>
        <v>406.95</v>
      </c>
      <c r="AT60" s="8">
        <v>30.85</v>
      </c>
      <c r="AU60" s="8">
        <v>30.85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30.85</v>
      </c>
      <c r="BM60" s="8">
        <f t="shared" si="22"/>
        <v>30.85</v>
      </c>
      <c r="BN60" s="8">
        <f t="shared" si="23"/>
        <v>32</v>
      </c>
      <c r="BO60" s="8">
        <f t="shared" si="24"/>
        <v>32</v>
      </c>
      <c r="BP60" s="139">
        <f t="shared" si="25"/>
        <v>-1.1499999999999986</v>
      </c>
      <c r="BQ60" s="139">
        <f t="shared" si="26"/>
        <v>-1.1499999999999986</v>
      </c>
    </row>
    <row r="61" spans="1:69">
      <c r="A61" s="8" t="s">
        <v>103</v>
      </c>
      <c r="B61" s="15">
        <f>'[3]05'!B63</f>
        <v>320</v>
      </c>
      <c r="C61" s="16">
        <f>'[3]05'!C63</f>
        <v>0</v>
      </c>
      <c r="D61" s="16">
        <f>'[3]05'!D63</f>
        <v>0</v>
      </c>
      <c r="E61" s="16">
        <f>'[3]05'!E63</f>
        <v>0</v>
      </c>
      <c r="F61" s="16">
        <f>'[3]05'!F63</f>
        <v>990</v>
      </c>
      <c r="G61" s="16">
        <f>'[3]05'!G63</f>
        <v>0</v>
      </c>
      <c r="H61" s="17">
        <f t="shared" si="27"/>
        <v>1310</v>
      </c>
      <c r="I61" s="15">
        <f>'[3]05'!J63</f>
        <v>320</v>
      </c>
      <c r="J61" s="16">
        <f>'[3]05'!K63</f>
        <v>0</v>
      </c>
      <c r="K61" s="16">
        <f>'[3]05'!L63</f>
        <v>0</v>
      </c>
      <c r="L61" s="16">
        <f>'[3]05'!M63</f>
        <v>0</v>
      </c>
      <c r="M61" s="16">
        <f>'[3]05'!N63</f>
        <v>157</v>
      </c>
      <c r="N61" s="16">
        <f>'[3]05'!O63</f>
        <v>0</v>
      </c>
      <c r="O61" s="17">
        <f t="shared" si="28"/>
        <v>477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157</v>
      </c>
      <c r="V61" s="16">
        <f t="shared" si="32"/>
        <v>0</v>
      </c>
      <c r="W61" s="17">
        <f t="shared" si="30"/>
        <v>477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157</v>
      </c>
      <c r="AQ61" s="8">
        <f t="shared" si="34"/>
        <v>0</v>
      </c>
      <c r="AR61" s="8">
        <f t="shared" si="18"/>
        <v>413</v>
      </c>
      <c r="AT61" s="8">
        <v>30.85</v>
      </c>
      <c r="AU61" s="8">
        <v>30.85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30.85</v>
      </c>
      <c r="BM61" s="8">
        <f t="shared" si="22"/>
        <v>30.85</v>
      </c>
      <c r="BN61" s="8">
        <f t="shared" si="23"/>
        <v>32</v>
      </c>
      <c r="BO61" s="8">
        <f t="shared" si="24"/>
        <v>32</v>
      </c>
      <c r="BP61" s="139">
        <f t="shared" si="25"/>
        <v>-1.1499999999999986</v>
      </c>
      <c r="BQ61" s="139">
        <f t="shared" si="26"/>
        <v>-1.1499999999999986</v>
      </c>
    </row>
    <row r="62" spans="1:69">
      <c r="A62" s="8" t="s">
        <v>104</v>
      </c>
      <c r="B62" s="15">
        <f>'[3]05'!B64</f>
        <v>320</v>
      </c>
      <c r="C62" s="16">
        <f>'[3]05'!C64</f>
        <v>0</v>
      </c>
      <c r="D62" s="16">
        <f>'[3]05'!D64</f>
        <v>0</v>
      </c>
      <c r="E62" s="16">
        <f>'[3]05'!E64</f>
        <v>0</v>
      </c>
      <c r="F62" s="16">
        <f>'[3]05'!F64</f>
        <v>990</v>
      </c>
      <c r="G62" s="16">
        <f>'[3]05'!G64</f>
        <v>0</v>
      </c>
      <c r="H62" s="17">
        <f t="shared" si="27"/>
        <v>1310</v>
      </c>
      <c r="I62" s="15">
        <f>'[3]05'!J64</f>
        <v>320</v>
      </c>
      <c r="J62" s="16">
        <f>'[3]05'!K64</f>
        <v>0</v>
      </c>
      <c r="K62" s="16">
        <f>'[3]05'!L64</f>
        <v>0</v>
      </c>
      <c r="L62" s="16">
        <f>'[3]05'!M64</f>
        <v>0</v>
      </c>
      <c r="M62" s="16">
        <f>'[3]05'!N64</f>
        <v>157</v>
      </c>
      <c r="N62" s="16">
        <f>'[3]05'!O64</f>
        <v>0</v>
      </c>
      <c r="O62" s="17">
        <f t="shared" si="28"/>
        <v>477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157</v>
      </c>
      <c r="V62" s="16">
        <f t="shared" si="32"/>
        <v>0</v>
      </c>
      <c r="W62" s="17">
        <f t="shared" si="30"/>
        <v>477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157</v>
      </c>
      <c r="AQ62" s="8">
        <f t="shared" si="34"/>
        <v>0</v>
      </c>
      <c r="AR62" s="8">
        <f t="shared" si="18"/>
        <v>413</v>
      </c>
      <c r="AT62" s="8">
        <v>30.85</v>
      </c>
      <c r="AU62" s="8">
        <v>30.85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30.85</v>
      </c>
      <c r="BM62" s="8">
        <f t="shared" si="22"/>
        <v>30.85</v>
      </c>
      <c r="BN62" s="8">
        <f t="shared" si="23"/>
        <v>32</v>
      </c>
      <c r="BO62" s="8">
        <f t="shared" si="24"/>
        <v>32</v>
      </c>
      <c r="BP62" s="139">
        <f t="shared" si="25"/>
        <v>-1.1499999999999986</v>
      </c>
      <c r="BQ62" s="139">
        <f t="shared" si="26"/>
        <v>-1.1499999999999986</v>
      </c>
    </row>
    <row r="63" spans="1:69">
      <c r="A63" s="8" t="s">
        <v>105</v>
      </c>
      <c r="B63" s="15">
        <f>'[3]05'!B65</f>
        <v>320</v>
      </c>
      <c r="C63" s="16">
        <f>'[3]05'!C65</f>
        <v>0</v>
      </c>
      <c r="D63" s="16">
        <f>'[3]05'!D65</f>
        <v>0</v>
      </c>
      <c r="E63" s="16">
        <f>'[3]05'!E65</f>
        <v>0</v>
      </c>
      <c r="F63" s="16">
        <f>'[3]05'!F65</f>
        <v>990</v>
      </c>
      <c r="G63" s="16">
        <f>'[3]05'!G65</f>
        <v>0</v>
      </c>
      <c r="H63" s="17">
        <f t="shared" si="27"/>
        <v>1310</v>
      </c>
      <c r="I63" s="15">
        <f>'[3]05'!J65</f>
        <v>320</v>
      </c>
      <c r="J63" s="16">
        <f>'[3]05'!K65</f>
        <v>0</v>
      </c>
      <c r="K63" s="16">
        <f>'[3]05'!L65</f>
        <v>0</v>
      </c>
      <c r="L63" s="16">
        <f>'[3]05'!M65</f>
        <v>0</v>
      </c>
      <c r="M63" s="16">
        <f>'[3]05'!N65</f>
        <v>157</v>
      </c>
      <c r="N63" s="16">
        <f>'[3]05'!O65</f>
        <v>0</v>
      </c>
      <c r="O63" s="17">
        <f t="shared" si="28"/>
        <v>477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157</v>
      </c>
      <c r="V63" s="16">
        <f t="shared" si="32"/>
        <v>0</v>
      </c>
      <c r="W63" s="17">
        <f t="shared" si="30"/>
        <v>477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157</v>
      </c>
      <c r="AQ63" s="8">
        <f t="shared" si="34"/>
        <v>0</v>
      </c>
      <c r="AR63" s="8">
        <f t="shared" si="18"/>
        <v>413</v>
      </c>
      <c r="AT63" s="8">
        <v>30.85</v>
      </c>
      <c r="AU63" s="8">
        <v>30.85</v>
      </c>
      <c r="AW63" s="198">
        <v>32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32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30.85</v>
      </c>
      <c r="BM63" s="8">
        <f t="shared" si="22"/>
        <v>30.85</v>
      </c>
      <c r="BN63" s="8">
        <f t="shared" si="23"/>
        <v>32</v>
      </c>
      <c r="BO63" s="8">
        <f t="shared" si="24"/>
        <v>32</v>
      </c>
      <c r="BP63" s="139">
        <f t="shared" si="25"/>
        <v>-1.1499999999999986</v>
      </c>
      <c r="BQ63" s="139">
        <f t="shared" si="26"/>
        <v>-1.1499999999999986</v>
      </c>
    </row>
    <row r="64" spans="1:69">
      <c r="A64" s="8" t="s">
        <v>106</v>
      </c>
      <c r="B64" s="15">
        <f>'[3]05'!B66</f>
        <v>320</v>
      </c>
      <c r="C64" s="16">
        <f>'[3]05'!C66</f>
        <v>0</v>
      </c>
      <c r="D64" s="16">
        <f>'[3]05'!D66</f>
        <v>0</v>
      </c>
      <c r="E64" s="16">
        <f>'[3]05'!E66</f>
        <v>0</v>
      </c>
      <c r="F64" s="16">
        <f>'[3]05'!F66</f>
        <v>990</v>
      </c>
      <c r="G64" s="16">
        <f>'[3]05'!G66</f>
        <v>0</v>
      </c>
      <c r="H64" s="17">
        <f t="shared" si="27"/>
        <v>1310</v>
      </c>
      <c r="I64" s="15">
        <f>'[3]05'!J66</f>
        <v>320</v>
      </c>
      <c r="J64" s="16">
        <f>'[3]05'!K66</f>
        <v>0</v>
      </c>
      <c r="K64" s="16">
        <f>'[3]05'!L66</f>
        <v>0</v>
      </c>
      <c r="L64" s="16">
        <f>'[3]05'!M66</f>
        <v>0</v>
      </c>
      <c r="M64" s="16">
        <f>'[3]05'!N66</f>
        <v>157</v>
      </c>
      <c r="N64" s="16">
        <f>'[3]05'!O66</f>
        <v>0</v>
      </c>
      <c r="O64" s="17">
        <f t="shared" si="28"/>
        <v>477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157</v>
      </c>
      <c r="V64" s="16">
        <f t="shared" si="32"/>
        <v>0</v>
      </c>
      <c r="W64" s="17">
        <f t="shared" si="30"/>
        <v>477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157</v>
      </c>
      <c r="AQ64" s="8">
        <f t="shared" si="34"/>
        <v>0</v>
      </c>
      <c r="AR64" s="8">
        <f t="shared" si="18"/>
        <v>413</v>
      </c>
      <c r="AT64" s="8">
        <v>30.85</v>
      </c>
      <c r="AU64" s="8">
        <v>30.85</v>
      </c>
      <c r="AW64" s="198">
        <v>32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32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30.85</v>
      </c>
      <c r="BM64" s="8">
        <f t="shared" si="22"/>
        <v>30.85</v>
      </c>
      <c r="BN64" s="8">
        <f t="shared" si="23"/>
        <v>32</v>
      </c>
      <c r="BO64" s="8">
        <f t="shared" si="24"/>
        <v>32</v>
      </c>
      <c r="BP64" s="139">
        <f t="shared" si="25"/>
        <v>-1.1499999999999986</v>
      </c>
      <c r="BQ64" s="139">
        <f t="shared" si="26"/>
        <v>-1.1499999999999986</v>
      </c>
    </row>
    <row r="65" spans="1:69">
      <c r="A65" s="8" t="s">
        <v>107</v>
      </c>
      <c r="B65" s="15">
        <f>'[3]05'!B67</f>
        <v>320</v>
      </c>
      <c r="C65" s="16">
        <f>'[3]05'!C67</f>
        <v>0</v>
      </c>
      <c r="D65" s="16">
        <f>'[3]05'!D67</f>
        <v>0</v>
      </c>
      <c r="E65" s="16">
        <f>'[3]05'!E67</f>
        <v>0</v>
      </c>
      <c r="F65" s="16">
        <f>'[3]05'!F67</f>
        <v>990</v>
      </c>
      <c r="G65" s="16">
        <f>'[3]05'!G67</f>
        <v>0</v>
      </c>
      <c r="H65" s="17">
        <f t="shared" si="27"/>
        <v>1310</v>
      </c>
      <c r="I65" s="15">
        <f>'[3]05'!J67</f>
        <v>320</v>
      </c>
      <c r="J65" s="16">
        <f>'[3]05'!K67</f>
        <v>0</v>
      </c>
      <c r="K65" s="16">
        <f>'[3]05'!L67</f>
        <v>0</v>
      </c>
      <c r="L65" s="16">
        <f>'[3]05'!M67</f>
        <v>0</v>
      </c>
      <c r="M65" s="16">
        <f>'[3]05'!N67</f>
        <v>237</v>
      </c>
      <c r="N65" s="16">
        <f>'[3]05'!O67</f>
        <v>0</v>
      </c>
      <c r="O65" s="17">
        <f t="shared" si="28"/>
        <v>557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237</v>
      </c>
      <c r="V65" s="16">
        <f t="shared" si="32"/>
        <v>0</v>
      </c>
      <c r="W65" s="17">
        <f t="shared" si="30"/>
        <v>557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237</v>
      </c>
      <c r="AQ65" s="8">
        <f t="shared" si="34"/>
        <v>0</v>
      </c>
      <c r="AR65" s="8">
        <f t="shared" si="18"/>
        <v>493</v>
      </c>
      <c r="AT65" s="8">
        <v>30.85</v>
      </c>
      <c r="AU65" s="8">
        <v>30.85</v>
      </c>
      <c r="AW65" s="198">
        <v>32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32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30.85</v>
      </c>
      <c r="BM65" s="8">
        <f t="shared" si="22"/>
        <v>30.85</v>
      </c>
      <c r="BN65" s="8">
        <f t="shared" si="23"/>
        <v>32</v>
      </c>
      <c r="BO65" s="8">
        <f t="shared" si="24"/>
        <v>32</v>
      </c>
      <c r="BP65" s="139">
        <f t="shared" si="25"/>
        <v>-1.1499999999999986</v>
      </c>
      <c r="BQ65" s="139">
        <f t="shared" si="26"/>
        <v>-1.1499999999999986</v>
      </c>
    </row>
    <row r="66" spans="1:69">
      <c r="A66" s="8" t="s">
        <v>108</v>
      </c>
      <c r="B66" s="15">
        <f>'[3]05'!B68</f>
        <v>320</v>
      </c>
      <c r="C66" s="16">
        <f>'[3]05'!C68</f>
        <v>0</v>
      </c>
      <c r="D66" s="16">
        <f>'[3]05'!D68</f>
        <v>0</v>
      </c>
      <c r="E66" s="16">
        <f>'[3]05'!E68</f>
        <v>0</v>
      </c>
      <c r="F66" s="16">
        <f>'[3]05'!F68</f>
        <v>990</v>
      </c>
      <c r="G66" s="16">
        <f>'[3]05'!G68</f>
        <v>0</v>
      </c>
      <c r="H66" s="17">
        <f t="shared" si="27"/>
        <v>1310</v>
      </c>
      <c r="I66" s="15">
        <f>'[3]05'!J68</f>
        <v>320</v>
      </c>
      <c r="J66" s="16">
        <f>'[3]05'!K68</f>
        <v>0</v>
      </c>
      <c r="K66" s="16">
        <f>'[3]05'!L68</f>
        <v>0</v>
      </c>
      <c r="L66" s="16">
        <f>'[3]05'!M68</f>
        <v>0</v>
      </c>
      <c r="M66" s="16">
        <f>'[3]05'!N68</f>
        <v>297</v>
      </c>
      <c r="N66" s="16">
        <f>'[3]05'!O68</f>
        <v>0</v>
      </c>
      <c r="O66" s="17">
        <f t="shared" si="28"/>
        <v>617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297</v>
      </c>
      <c r="V66" s="16">
        <f t="shared" si="32"/>
        <v>0</v>
      </c>
      <c r="W66" s="17">
        <f t="shared" si="30"/>
        <v>617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297</v>
      </c>
      <c r="AQ66" s="8">
        <f t="shared" si="34"/>
        <v>0</v>
      </c>
      <c r="AR66" s="8">
        <f t="shared" si="18"/>
        <v>553</v>
      </c>
      <c r="AT66" s="8">
        <v>30.85</v>
      </c>
      <c r="AU66" s="8">
        <v>30.85</v>
      </c>
      <c r="AW66" s="198">
        <v>32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32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30.85</v>
      </c>
      <c r="BM66" s="8">
        <f t="shared" si="22"/>
        <v>30.85</v>
      </c>
      <c r="BN66" s="8">
        <f t="shared" si="23"/>
        <v>32</v>
      </c>
      <c r="BO66" s="8">
        <f t="shared" si="24"/>
        <v>32</v>
      </c>
      <c r="BP66" s="139">
        <f t="shared" si="25"/>
        <v>-1.1499999999999986</v>
      </c>
      <c r="BQ66" s="139">
        <f t="shared" si="26"/>
        <v>-1.1499999999999986</v>
      </c>
    </row>
    <row r="67" spans="1:69">
      <c r="A67" s="8" t="s">
        <v>109</v>
      </c>
      <c r="B67" s="15">
        <f>'[3]05'!B69</f>
        <v>320</v>
      </c>
      <c r="C67" s="16">
        <f>'[3]05'!C69</f>
        <v>0</v>
      </c>
      <c r="D67" s="16">
        <f>'[3]05'!D69</f>
        <v>0</v>
      </c>
      <c r="E67" s="16">
        <f>'[3]05'!E69</f>
        <v>0</v>
      </c>
      <c r="F67" s="16">
        <f>'[3]05'!F69</f>
        <v>990</v>
      </c>
      <c r="G67" s="16">
        <f>'[3]05'!G69</f>
        <v>0</v>
      </c>
      <c r="H67" s="17">
        <f t="shared" si="27"/>
        <v>1310</v>
      </c>
      <c r="I67" s="15">
        <f>'[3]05'!J69</f>
        <v>320</v>
      </c>
      <c r="J67" s="16">
        <f>'[3]05'!K69</f>
        <v>0</v>
      </c>
      <c r="K67" s="16">
        <f>'[3]05'!L69</f>
        <v>0</v>
      </c>
      <c r="L67" s="16">
        <f>'[3]05'!M69</f>
        <v>0</v>
      </c>
      <c r="M67" s="16">
        <f>'[3]05'!N69</f>
        <v>317</v>
      </c>
      <c r="N67" s="16">
        <f>'[3]05'!O69</f>
        <v>0</v>
      </c>
      <c r="O67" s="17">
        <f t="shared" si="28"/>
        <v>637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317</v>
      </c>
      <c r="V67" s="16">
        <f t="shared" si="32"/>
        <v>0</v>
      </c>
      <c r="W67" s="17">
        <f t="shared" si="30"/>
        <v>637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317</v>
      </c>
      <c r="AQ67" s="8">
        <f t="shared" si="34"/>
        <v>0</v>
      </c>
      <c r="AR67" s="8">
        <f t="shared" si="18"/>
        <v>573</v>
      </c>
      <c r="AT67" s="8">
        <v>30.85</v>
      </c>
      <c r="AU67" s="8">
        <v>30.85</v>
      </c>
      <c r="AW67" s="198">
        <v>32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32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30.85</v>
      </c>
      <c r="BM67" s="8">
        <f t="shared" si="22"/>
        <v>30.85</v>
      </c>
      <c r="BN67" s="8">
        <f t="shared" si="23"/>
        <v>32</v>
      </c>
      <c r="BO67" s="8">
        <f t="shared" si="24"/>
        <v>32</v>
      </c>
      <c r="BP67" s="139">
        <f t="shared" si="25"/>
        <v>-1.1499999999999986</v>
      </c>
      <c r="BQ67" s="139">
        <f t="shared" si="26"/>
        <v>-1.1499999999999986</v>
      </c>
    </row>
    <row r="68" spans="1:69">
      <c r="A68" s="8" t="s">
        <v>110</v>
      </c>
      <c r="B68" s="15">
        <f>'[3]05'!B70</f>
        <v>320</v>
      </c>
      <c r="C68" s="16">
        <f>'[3]05'!C70</f>
        <v>0</v>
      </c>
      <c r="D68" s="16">
        <f>'[3]05'!D70</f>
        <v>0</v>
      </c>
      <c r="E68" s="16">
        <f>'[3]05'!E70</f>
        <v>0</v>
      </c>
      <c r="F68" s="16">
        <f>'[3]05'!F70</f>
        <v>990</v>
      </c>
      <c r="G68" s="16">
        <f>'[3]05'!G70</f>
        <v>0</v>
      </c>
      <c r="H68" s="17">
        <f t="shared" si="27"/>
        <v>1310</v>
      </c>
      <c r="I68" s="15">
        <f>'[3]05'!J70</f>
        <v>320</v>
      </c>
      <c r="J68" s="16">
        <f>'[3]05'!K70</f>
        <v>0</v>
      </c>
      <c r="K68" s="16">
        <f>'[3]05'!L70</f>
        <v>0</v>
      </c>
      <c r="L68" s="16">
        <f>'[3]05'!M70</f>
        <v>0</v>
      </c>
      <c r="M68" s="16">
        <f>'[3]05'!N70</f>
        <v>320</v>
      </c>
      <c r="N68" s="16">
        <f>'[3]05'!O70</f>
        <v>0</v>
      </c>
      <c r="O68" s="17">
        <f t="shared" si="28"/>
        <v>640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320</v>
      </c>
      <c r="V68" s="16">
        <f t="shared" si="32"/>
        <v>0</v>
      </c>
      <c r="W68" s="17">
        <f t="shared" si="30"/>
        <v>640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320</v>
      </c>
      <c r="AQ68" s="8">
        <f t="shared" si="34"/>
        <v>0</v>
      </c>
      <c r="AR68" s="8">
        <f t="shared" ref="AR68:AR98" si="50">SUM(AL68:AQ68)</f>
        <v>576</v>
      </c>
      <c r="AT68" s="8">
        <v>30.85</v>
      </c>
      <c r="AU68" s="8">
        <v>30.85</v>
      </c>
      <c r="AW68" s="198">
        <v>32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32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30.85</v>
      </c>
      <c r="BM68" s="8">
        <f t="shared" ref="BM68:BM98" si="54">AU68</f>
        <v>30.85</v>
      </c>
      <c r="BN68" s="8">
        <f t="shared" ref="BN68:BN98" si="55">BC68</f>
        <v>32</v>
      </c>
      <c r="BO68" s="8">
        <f t="shared" ref="BO68:BO98" si="56">BJ68</f>
        <v>32</v>
      </c>
      <c r="BP68" s="139">
        <f t="shared" ref="BP68:BP98" si="57">BL68-BN68</f>
        <v>-1.1499999999999986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'[3]05'!B71</f>
        <v>320</v>
      </c>
      <c r="C69" s="16">
        <f>'[3]05'!C71</f>
        <v>0</v>
      </c>
      <c r="D69" s="16">
        <f>'[3]05'!D71</f>
        <v>0</v>
      </c>
      <c r="E69" s="16">
        <f>'[3]05'!E71</f>
        <v>0</v>
      </c>
      <c r="F69" s="16">
        <f>'[3]05'!F71</f>
        <v>990</v>
      </c>
      <c r="G69" s="16">
        <f>'[3]05'!G71</f>
        <v>0</v>
      </c>
      <c r="H69" s="17">
        <f t="shared" ref="H69:H98" si="59">SUM(B69:G69)</f>
        <v>1310</v>
      </c>
      <c r="I69" s="15">
        <f>'[3]05'!J71</f>
        <v>320</v>
      </c>
      <c r="J69" s="16">
        <f>'[3]05'!K71</f>
        <v>0</v>
      </c>
      <c r="K69" s="16">
        <f>'[3]05'!L71</f>
        <v>0</v>
      </c>
      <c r="L69" s="16">
        <f>'[3]05'!M71</f>
        <v>0</v>
      </c>
      <c r="M69" s="16">
        <f>'[3]05'!N71</f>
        <v>320</v>
      </c>
      <c r="N69" s="16">
        <f>'[3]05'!O71</f>
        <v>0</v>
      </c>
      <c r="O69" s="17">
        <f t="shared" ref="O69:O98" si="60">SUM(I69:N69)</f>
        <v>640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320</v>
      </c>
      <c r="V69" s="16">
        <f t="shared" si="32"/>
        <v>0</v>
      </c>
      <c r="W69" s="17">
        <f t="shared" ref="W69:W98" si="61">SUM(Q69:V69)</f>
        <v>640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320</v>
      </c>
      <c r="AQ69" s="8">
        <f t="shared" si="34"/>
        <v>0</v>
      </c>
      <c r="AR69" s="8">
        <f t="shared" si="50"/>
        <v>576</v>
      </c>
      <c r="AT69" s="8">
        <v>30.85</v>
      </c>
      <c r="AU69" s="8">
        <v>30.85</v>
      </c>
      <c r="AW69" s="198">
        <v>32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32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30.85</v>
      </c>
      <c r="BM69" s="8">
        <f t="shared" si="54"/>
        <v>30.85</v>
      </c>
      <c r="BN69" s="8">
        <f t="shared" si="55"/>
        <v>32</v>
      </c>
      <c r="BO69" s="8">
        <f t="shared" si="56"/>
        <v>32</v>
      </c>
      <c r="BP69" s="139">
        <f t="shared" si="57"/>
        <v>-1.1499999999999986</v>
      </c>
      <c r="BQ69" s="139">
        <f t="shared" si="58"/>
        <v>-1.1499999999999986</v>
      </c>
    </row>
    <row r="70" spans="1:69">
      <c r="A70" s="8" t="s">
        <v>112</v>
      </c>
      <c r="B70" s="15">
        <f>'[3]05'!B72</f>
        <v>320</v>
      </c>
      <c r="C70" s="16">
        <f>'[3]05'!C72</f>
        <v>0</v>
      </c>
      <c r="D70" s="16">
        <f>'[3]05'!D72</f>
        <v>0</v>
      </c>
      <c r="E70" s="16">
        <f>'[3]05'!E72</f>
        <v>0</v>
      </c>
      <c r="F70" s="16">
        <f>'[3]05'!F72</f>
        <v>990</v>
      </c>
      <c r="G70" s="16">
        <f>'[3]05'!G72</f>
        <v>0</v>
      </c>
      <c r="H70" s="17">
        <f t="shared" si="59"/>
        <v>1310</v>
      </c>
      <c r="I70" s="15">
        <f>'[3]05'!J72</f>
        <v>320</v>
      </c>
      <c r="J70" s="16">
        <f>'[3]05'!K72</f>
        <v>0</v>
      </c>
      <c r="K70" s="16">
        <f>'[3]05'!L72</f>
        <v>0</v>
      </c>
      <c r="L70" s="16">
        <f>'[3]05'!M72</f>
        <v>0</v>
      </c>
      <c r="M70" s="16">
        <f>'[3]05'!N72</f>
        <v>320</v>
      </c>
      <c r="N70" s="16">
        <f>'[3]05'!O72</f>
        <v>0</v>
      </c>
      <c r="O70" s="17">
        <f t="shared" si="60"/>
        <v>640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320</v>
      </c>
      <c r="V70" s="16">
        <f t="shared" si="32"/>
        <v>0</v>
      </c>
      <c r="W70" s="17">
        <f t="shared" si="61"/>
        <v>640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320</v>
      </c>
      <c r="AQ70" s="8">
        <f t="shared" si="34"/>
        <v>0</v>
      </c>
      <c r="AR70" s="8">
        <f t="shared" si="50"/>
        <v>576</v>
      </c>
      <c r="AT70" s="8">
        <v>30.85</v>
      </c>
      <c r="AU70" s="8">
        <v>30.85</v>
      </c>
      <c r="AW70" s="198">
        <v>32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32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30.85</v>
      </c>
      <c r="BM70" s="8">
        <f t="shared" si="54"/>
        <v>30.85</v>
      </c>
      <c r="BN70" s="8">
        <f t="shared" si="55"/>
        <v>32</v>
      </c>
      <c r="BO70" s="8">
        <f t="shared" si="56"/>
        <v>32</v>
      </c>
      <c r="BP70" s="139">
        <f t="shared" si="57"/>
        <v>-1.1499999999999986</v>
      </c>
      <c r="BQ70" s="139">
        <f t="shared" si="58"/>
        <v>-1.1499999999999986</v>
      </c>
    </row>
    <row r="71" spans="1:69">
      <c r="A71" s="8" t="s">
        <v>113</v>
      </c>
      <c r="B71" s="15">
        <f>'[3]05'!B73</f>
        <v>320</v>
      </c>
      <c r="C71" s="16">
        <f>'[3]05'!C73</f>
        <v>0</v>
      </c>
      <c r="D71" s="16">
        <f>'[3]05'!D73</f>
        <v>0</v>
      </c>
      <c r="E71" s="16">
        <f>'[3]05'!E73</f>
        <v>0</v>
      </c>
      <c r="F71" s="16">
        <f>'[3]05'!F73</f>
        <v>990</v>
      </c>
      <c r="G71" s="16">
        <f>'[3]05'!G73</f>
        <v>0</v>
      </c>
      <c r="H71" s="17">
        <f t="shared" si="59"/>
        <v>1310</v>
      </c>
      <c r="I71" s="15">
        <f>'[3]05'!J73</f>
        <v>320</v>
      </c>
      <c r="J71" s="16">
        <f>'[3]05'!K73</f>
        <v>0</v>
      </c>
      <c r="K71" s="16">
        <f>'[3]05'!L73</f>
        <v>0</v>
      </c>
      <c r="L71" s="16">
        <f>'[3]05'!M73</f>
        <v>0</v>
      </c>
      <c r="M71" s="16">
        <f>'[3]05'!N73</f>
        <v>320</v>
      </c>
      <c r="N71" s="16">
        <f>'[3]05'!O73</f>
        <v>0</v>
      </c>
      <c r="O71" s="17">
        <f t="shared" si="60"/>
        <v>640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320</v>
      </c>
      <c r="V71" s="16">
        <f t="shared" si="32"/>
        <v>0</v>
      </c>
      <c r="W71" s="17">
        <f t="shared" si="61"/>
        <v>640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320</v>
      </c>
      <c r="AQ71" s="8">
        <f t="shared" si="34"/>
        <v>0</v>
      </c>
      <c r="AR71" s="8">
        <f t="shared" si="50"/>
        <v>576</v>
      </c>
      <c r="AT71" s="8">
        <v>30.85</v>
      </c>
      <c r="AU71" s="8">
        <v>30.85</v>
      </c>
      <c r="AW71" s="198">
        <v>32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32</v>
      </c>
      <c r="BD71" s="198">
        <v>32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32</v>
      </c>
      <c r="BL71" s="8">
        <f t="shared" si="53"/>
        <v>30.85</v>
      </c>
      <c r="BM71" s="8">
        <f t="shared" si="54"/>
        <v>30.85</v>
      </c>
      <c r="BN71" s="8">
        <f t="shared" si="55"/>
        <v>32</v>
      </c>
      <c r="BO71" s="8">
        <f t="shared" si="56"/>
        <v>32</v>
      </c>
      <c r="BP71" s="139">
        <f t="shared" si="57"/>
        <v>-1.1499999999999986</v>
      </c>
      <c r="BQ71" s="139">
        <f t="shared" si="58"/>
        <v>-1.1499999999999986</v>
      </c>
    </row>
    <row r="72" spans="1:69">
      <c r="A72" s="8" t="s">
        <v>114</v>
      </c>
      <c r="B72" s="15">
        <f>'[3]05'!B74</f>
        <v>320</v>
      </c>
      <c r="C72" s="16">
        <f>'[3]05'!C74</f>
        <v>0</v>
      </c>
      <c r="D72" s="16">
        <f>'[3]05'!D74</f>
        <v>0</v>
      </c>
      <c r="E72" s="16">
        <f>'[3]05'!E74</f>
        <v>0</v>
      </c>
      <c r="F72" s="16">
        <f>'[3]05'!F74</f>
        <v>990</v>
      </c>
      <c r="G72" s="16">
        <f>'[3]05'!G74</f>
        <v>0</v>
      </c>
      <c r="H72" s="17">
        <f t="shared" si="59"/>
        <v>1310</v>
      </c>
      <c r="I72" s="15">
        <f>'[3]05'!J74</f>
        <v>320</v>
      </c>
      <c r="J72" s="16">
        <f>'[3]05'!K74</f>
        <v>0</v>
      </c>
      <c r="K72" s="16">
        <f>'[3]05'!L74</f>
        <v>0</v>
      </c>
      <c r="L72" s="16">
        <f>'[3]05'!M74</f>
        <v>0</v>
      </c>
      <c r="M72" s="16">
        <f>'[3]05'!N74</f>
        <v>320</v>
      </c>
      <c r="N72" s="16">
        <f>'[3]05'!O74</f>
        <v>0</v>
      </c>
      <c r="O72" s="17">
        <f t="shared" si="60"/>
        <v>640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320</v>
      </c>
      <c r="V72" s="16">
        <f t="shared" si="32"/>
        <v>0</v>
      </c>
      <c r="W72" s="17">
        <f t="shared" si="61"/>
        <v>640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320</v>
      </c>
      <c r="AQ72" s="8">
        <f t="shared" si="34"/>
        <v>0</v>
      </c>
      <c r="AR72" s="8">
        <f t="shared" si="50"/>
        <v>576</v>
      </c>
      <c r="AT72" s="8">
        <v>30.85</v>
      </c>
      <c r="AU72" s="8">
        <v>30.85</v>
      </c>
      <c r="AW72" s="198">
        <v>32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32</v>
      </c>
      <c r="BD72" s="198">
        <v>32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32</v>
      </c>
      <c r="BL72" s="8">
        <f t="shared" si="53"/>
        <v>30.85</v>
      </c>
      <c r="BM72" s="8">
        <f t="shared" si="54"/>
        <v>30.85</v>
      </c>
      <c r="BN72" s="8">
        <f t="shared" si="55"/>
        <v>32</v>
      </c>
      <c r="BO72" s="8">
        <f t="shared" si="56"/>
        <v>32</v>
      </c>
      <c r="BP72" s="139">
        <f t="shared" si="57"/>
        <v>-1.1499999999999986</v>
      </c>
      <c r="BQ72" s="139">
        <f t="shared" si="58"/>
        <v>-1.1499999999999986</v>
      </c>
    </row>
    <row r="73" spans="1:69">
      <c r="A73" s="8" t="s">
        <v>115</v>
      </c>
      <c r="B73" s="15">
        <f>'[3]05'!B75</f>
        <v>320</v>
      </c>
      <c r="C73" s="16">
        <f>'[3]05'!C75</f>
        <v>0</v>
      </c>
      <c r="D73" s="16">
        <f>'[3]05'!D75</f>
        <v>0</v>
      </c>
      <c r="E73" s="16">
        <f>'[3]05'!E75</f>
        <v>0</v>
      </c>
      <c r="F73" s="16">
        <f>'[3]05'!F75</f>
        <v>990</v>
      </c>
      <c r="G73" s="16">
        <f>'[3]05'!G75</f>
        <v>0</v>
      </c>
      <c r="H73" s="17">
        <f t="shared" si="59"/>
        <v>1310</v>
      </c>
      <c r="I73" s="15">
        <f>'[3]05'!J75</f>
        <v>320</v>
      </c>
      <c r="J73" s="16">
        <f>'[3]05'!K75</f>
        <v>0</v>
      </c>
      <c r="K73" s="16">
        <f>'[3]05'!L75</f>
        <v>0</v>
      </c>
      <c r="L73" s="16">
        <f>'[3]05'!M75</f>
        <v>0</v>
      </c>
      <c r="M73" s="16">
        <f>'[3]05'!N75</f>
        <v>320</v>
      </c>
      <c r="N73" s="16">
        <f>'[3]05'!O75</f>
        <v>0</v>
      </c>
      <c r="O73" s="17">
        <f t="shared" si="60"/>
        <v>640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320</v>
      </c>
      <c r="V73" s="16">
        <f t="shared" si="32"/>
        <v>0</v>
      </c>
      <c r="W73" s="17">
        <f t="shared" si="61"/>
        <v>640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320</v>
      </c>
      <c r="AQ73" s="8">
        <f t="shared" si="34"/>
        <v>0</v>
      </c>
      <c r="AR73" s="8">
        <f t="shared" si="50"/>
        <v>576</v>
      </c>
      <c r="AT73" s="8">
        <v>30.85</v>
      </c>
      <c r="AU73" s="8">
        <v>30.85</v>
      </c>
      <c r="AW73" s="198">
        <v>32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32</v>
      </c>
      <c r="BD73" s="198">
        <v>32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32</v>
      </c>
      <c r="BL73" s="8">
        <f t="shared" si="53"/>
        <v>30.85</v>
      </c>
      <c r="BM73" s="8">
        <f t="shared" si="54"/>
        <v>30.85</v>
      </c>
      <c r="BN73" s="8">
        <f t="shared" si="55"/>
        <v>32</v>
      </c>
      <c r="BO73" s="8">
        <f t="shared" si="56"/>
        <v>32</v>
      </c>
      <c r="BP73" s="139">
        <f t="shared" si="57"/>
        <v>-1.1499999999999986</v>
      </c>
      <c r="BQ73" s="139">
        <f t="shared" si="58"/>
        <v>-1.1499999999999986</v>
      </c>
    </row>
    <row r="74" spans="1:69">
      <c r="A74" s="8" t="s">
        <v>116</v>
      </c>
      <c r="B74" s="15">
        <f>'[3]05'!B76</f>
        <v>320</v>
      </c>
      <c r="C74" s="16">
        <f>'[3]05'!C76</f>
        <v>0</v>
      </c>
      <c r="D74" s="16">
        <f>'[3]05'!D76</f>
        <v>0</v>
      </c>
      <c r="E74" s="16">
        <f>'[3]05'!E76</f>
        <v>0</v>
      </c>
      <c r="F74" s="16">
        <f>'[3]05'!F76</f>
        <v>990</v>
      </c>
      <c r="G74" s="16">
        <f>'[3]05'!G76</f>
        <v>0</v>
      </c>
      <c r="H74" s="17">
        <f t="shared" si="59"/>
        <v>1310</v>
      </c>
      <c r="I74" s="15">
        <f>'[3]05'!J76</f>
        <v>320</v>
      </c>
      <c r="J74" s="16">
        <f>'[3]05'!K76</f>
        <v>0</v>
      </c>
      <c r="K74" s="16">
        <f>'[3]05'!L76</f>
        <v>0</v>
      </c>
      <c r="L74" s="16">
        <f>'[3]05'!M76</f>
        <v>0</v>
      </c>
      <c r="M74" s="16">
        <f>'[3]05'!N76</f>
        <v>320</v>
      </c>
      <c r="N74" s="16">
        <f>'[3]05'!O76</f>
        <v>0</v>
      </c>
      <c r="O74" s="17">
        <f t="shared" si="60"/>
        <v>640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320</v>
      </c>
      <c r="V74" s="16">
        <f t="shared" si="32"/>
        <v>0</v>
      </c>
      <c r="W74" s="17">
        <f t="shared" si="61"/>
        <v>640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320</v>
      </c>
      <c r="AQ74" s="8">
        <f t="shared" si="34"/>
        <v>0</v>
      </c>
      <c r="AR74" s="8">
        <f t="shared" si="50"/>
        <v>576</v>
      </c>
      <c r="AT74" s="8">
        <v>30.85</v>
      </c>
      <c r="AU74" s="8">
        <v>30.85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32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32</v>
      </c>
      <c r="BL74" s="8">
        <f t="shared" si="53"/>
        <v>30.85</v>
      </c>
      <c r="BM74" s="8">
        <f t="shared" si="54"/>
        <v>30.85</v>
      </c>
      <c r="BN74" s="8">
        <f t="shared" si="55"/>
        <v>32</v>
      </c>
      <c r="BO74" s="8">
        <f t="shared" si="56"/>
        <v>32</v>
      </c>
      <c r="BP74" s="139">
        <f t="shared" si="57"/>
        <v>-1.1499999999999986</v>
      </c>
      <c r="BQ74" s="139">
        <f t="shared" si="58"/>
        <v>-1.1499999999999986</v>
      </c>
    </row>
    <row r="75" spans="1:69">
      <c r="A75" s="8" t="s">
        <v>117</v>
      </c>
      <c r="B75" s="15">
        <f>'[3]05'!B77</f>
        <v>320</v>
      </c>
      <c r="C75" s="16">
        <f>'[3]05'!C77</f>
        <v>0</v>
      </c>
      <c r="D75" s="16">
        <f>'[3]05'!D77</f>
        <v>0</v>
      </c>
      <c r="E75" s="16">
        <f>'[3]05'!E77</f>
        <v>0</v>
      </c>
      <c r="F75" s="16">
        <f>'[3]05'!F77</f>
        <v>1010</v>
      </c>
      <c r="G75" s="16">
        <f>'[3]05'!G77</f>
        <v>0</v>
      </c>
      <c r="H75" s="17">
        <f t="shared" si="59"/>
        <v>1330</v>
      </c>
      <c r="I75" s="15">
        <f>'[3]05'!J77</f>
        <v>320</v>
      </c>
      <c r="J75" s="16">
        <f>'[3]05'!K77</f>
        <v>0</v>
      </c>
      <c r="K75" s="16">
        <f>'[3]05'!L77</f>
        <v>0</v>
      </c>
      <c r="L75" s="16">
        <f>'[3]05'!M77</f>
        <v>0</v>
      </c>
      <c r="M75" s="16">
        <f>'[3]05'!N77</f>
        <v>320</v>
      </c>
      <c r="N75" s="16">
        <f>'[3]05'!O77</f>
        <v>0</v>
      </c>
      <c r="O75" s="17">
        <f t="shared" si="60"/>
        <v>640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320</v>
      </c>
      <c r="V75" s="16">
        <f t="shared" si="32"/>
        <v>0</v>
      </c>
      <c r="W75" s="17">
        <f t="shared" si="61"/>
        <v>640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320</v>
      </c>
      <c r="AQ75" s="8">
        <f t="shared" si="34"/>
        <v>0</v>
      </c>
      <c r="AR75" s="8">
        <f t="shared" si="50"/>
        <v>576</v>
      </c>
      <c r="AT75" s="8">
        <v>30.85</v>
      </c>
      <c r="AU75" s="8">
        <v>30.85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30.85</v>
      </c>
      <c r="BM75" s="8">
        <f t="shared" si="54"/>
        <v>30.85</v>
      </c>
      <c r="BN75" s="8">
        <f t="shared" si="55"/>
        <v>32</v>
      </c>
      <c r="BO75" s="8">
        <f t="shared" si="56"/>
        <v>32</v>
      </c>
      <c r="BP75" s="139">
        <f t="shared" si="57"/>
        <v>-1.1499999999999986</v>
      </c>
      <c r="BQ75" s="139">
        <f t="shared" si="58"/>
        <v>-1.1499999999999986</v>
      </c>
    </row>
    <row r="76" spans="1:69">
      <c r="A76" s="8" t="s">
        <v>118</v>
      </c>
      <c r="B76" s="15">
        <f>'[3]05'!B78</f>
        <v>320</v>
      </c>
      <c r="C76" s="16">
        <f>'[3]05'!C78</f>
        <v>0</v>
      </c>
      <c r="D76" s="16">
        <f>'[3]05'!D78</f>
        <v>0</v>
      </c>
      <c r="E76" s="16">
        <f>'[3]05'!E78</f>
        <v>0</v>
      </c>
      <c r="F76" s="16">
        <f>'[3]05'!F78</f>
        <v>1010</v>
      </c>
      <c r="G76" s="16">
        <f>'[3]05'!G78</f>
        <v>0</v>
      </c>
      <c r="H76" s="17">
        <f t="shared" si="59"/>
        <v>1330</v>
      </c>
      <c r="I76" s="15">
        <f>'[3]05'!J78</f>
        <v>320</v>
      </c>
      <c r="J76" s="16">
        <f>'[3]05'!K78</f>
        <v>0</v>
      </c>
      <c r="K76" s="16">
        <f>'[3]05'!L78</f>
        <v>0</v>
      </c>
      <c r="L76" s="16">
        <f>'[3]05'!M78</f>
        <v>0</v>
      </c>
      <c r="M76" s="16">
        <f>'[3]05'!N78</f>
        <v>320</v>
      </c>
      <c r="N76" s="16">
        <f>'[3]05'!O78</f>
        <v>0</v>
      </c>
      <c r="O76" s="17">
        <f t="shared" si="60"/>
        <v>640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320</v>
      </c>
      <c r="V76" s="16">
        <f t="shared" si="32"/>
        <v>0</v>
      </c>
      <c r="W76" s="17">
        <f t="shared" si="61"/>
        <v>640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320</v>
      </c>
      <c r="AQ76" s="8">
        <f t="shared" si="34"/>
        <v>0</v>
      </c>
      <c r="AR76" s="8">
        <f t="shared" si="50"/>
        <v>576</v>
      </c>
      <c r="AT76" s="8">
        <v>30.85</v>
      </c>
      <c r="AU76" s="8">
        <v>30.85</v>
      </c>
      <c r="AW76" s="198">
        <v>32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32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30.85</v>
      </c>
      <c r="BM76" s="8">
        <f t="shared" si="54"/>
        <v>30.85</v>
      </c>
      <c r="BN76" s="8">
        <f t="shared" si="55"/>
        <v>32</v>
      </c>
      <c r="BO76" s="8">
        <f t="shared" si="56"/>
        <v>32</v>
      </c>
      <c r="BP76" s="139">
        <f t="shared" si="57"/>
        <v>-1.1499999999999986</v>
      </c>
      <c r="BQ76" s="139">
        <f t="shared" si="58"/>
        <v>-1.1499999999999986</v>
      </c>
    </row>
    <row r="77" spans="1:69">
      <c r="A77" s="8" t="s">
        <v>119</v>
      </c>
      <c r="B77" s="15">
        <f>'[3]05'!B79</f>
        <v>320</v>
      </c>
      <c r="C77" s="16">
        <f>'[3]05'!C79</f>
        <v>0</v>
      </c>
      <c r="D77" s="16">
        <f>'[3]05'!D79</f>
        <v>0</v>
      </c>
      <c r="E77" s="16">
        <f>'[3]05'!E79</f>
        <v>0</v>
      </c>
      <c r="F77" s="16">
        <f>'[3]05'!F79</f>
        <v>1010</v>
      </c>
      <c r="G77" s="16">
        <f>'[3]05'!G79</f>
        <v>0</v>
      </c>
      <c r="H77" s="17">
        <f t="shared" si="59"/>
        <v>1330</v>
      </c>
      <c r="I77" s="15">
        <f>'[3]05'!J79</f>
        <v>320</v>
      </c>
      <c r="J77" s="16">
        <f>'[3]05'!K79</f>
        <v>0</v>
      </c>
      <c r="K77" s="16">
        <f>'[3]05'!L79</f>
        <v>0</v>
      </c>
      <c r="L77" s="16">
        <f>'[3]05'!M79</f>
        <v>0</v>
      </c>
      <c r="M77" s="16">
        <f>'[3]05'!N79</f>
        <v>320</v>
      </c>
      <c r="N77" s="16">
        <f>'[3]05'!O79</f>
        <v>0</v>
      </c>
      <c r="O77" s="17">
        <f t="shared" si="60"/>
        <v>640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320</v>
      </c>
      <c r="V77" s="16">
        <f t="shared" si="32"/>
        <v>0</v>
      </c>
      <c r="W77" s="17">
        <f t="shared" si="61"/>
        <v>640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320</v>
      </c>
      <c r="AQ77" s="8">
        <f t="shared" si="34"/>
        <v>0</v>
      </c>
      <c r="AR77" s="8">
        <f t="shared" si="50"/>
        <v>576</v>
      </c>
      <c r="AT77" s="8">
        <v>30.85</v>
      </c>
      <c r="AU77" s="8">
        <v>30.85</v>
      </c>
      <c r="AW77" s="198">
        <v>32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32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30.85</v>
      </c>
      <c r="BM77" s="8">
        <f t="shared" si="54"/>
        <v>30.85</v>
      </c>
      <c r="BN77" s="8">
        <f t="shared" si="55"/>
        <v>32</v>
      </c>
      <c r="BO77" s="8">
        <f t="shared" si="56"/>
        <v>32</v>
      </c>
      <c r="BP77" s="139">
        <f t="shared" si="57"/>
        <v>-1.1499999999999986</v>
      </c>
      <c r="BQ77" s="139">
        <f t="shared" si="58"/>
        <v>-1.1499999999999986</v>
      </c>
    </row>
    <row r="78" spans="1:69">
      <c r="A78" s="8" t="s">
        <v>120</v>
      </c>
      <c r="B78" s="15">
        <f>'[3]05'!B80</f>
        <v>320</v>
      </c>
      <c r="C78" s="16">
        <f>'[3]05'!C80</f>
        <v>0</v>
      </c>
      <c r="D78" s="16">
        <f>'[3]05'!D80</f>
        <v>0</v>
      </c>
      <c r="E78" s="16">
        <f>'[3]05'!E80</f>
        <v>0</v>
      </c>
      <c r="F78" s="16">
        <f>'[3]05'!F80</f>
        <v>1010</v>
      </c>
      <c r="G78" s="16">
        <f>'[3]05'!G80</f>
        <v>0</v>
      </c>
      <c r="H78" s="17">
        <f t="shared" si="59"/>
        <v>1330</v>
      </c>
      <c r="I78" s="15">
        <f>'[3]05'!J80</f>
        <v>320</v>
      </c>
      <c r="J78" s="16">
        <f>'[3]05'!K80</f>
        <v>0</v>
      </c>
      <c r="K78" s="16">
        <f>'[3]05'!L80</f>
        <v>0</v>
      </c>
      <c r="L78" s="16">
        <f>'[3]05'!M80</f>
        <v>0</v>
      </c>
      <c r="M78" s="16">
        <f>'[3]05'!N80</f>
        <v>320</v>
      </c>
      <c r="N78" s="16">
        <f>'[3]05'!O80</f>
        <v>0</v>
      </c>
      <c r="O78" s="17">
        <f t="shared" si="60"/>
        <v>640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320</v>
      </c>
      <c r="V78" s="16">
        <f t="shared" si="32"/>
        <v>0</v>
      </c>
      <c r="W78" s="17">
        <f t="shared" si="61"/>
        <v>640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320</v>
      </c>
      <c r="AQ78" s="8">
        <f t="shared" si="34"/>
        <v>0</v>
      </c>
      <c r="AR78" s="8">
        <f t="shared" si="50"/>
        <v>576</v>
      </c>
      <c r="AT78" s="8">
        <v>30.85</v>
      </c>
      <c r="AU78" s="8">
        <v>30.85</v>
      </c>
      <c r="AW78" s="198">
        <v>32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32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30.85</v>
      </c>
      <c r="BM78" s="8">
        <f t="shared" si="54"/>
        <v>30.85</v>
      </c>
      <c r="BN78" s="8">
        <f t="shared" si="55"/>
        <v>32</v>
      </c>
      <c r="BO78" s="8">
        <f t="shared" si="56"/>
        <v>32</v>
      </c>
      <c r="BP78" s="139">
        <f t="shared" si="57"/>
        <v>-1.1499999999999986</v>
      </c>
      <c r="BQ78" s="139">
        <f t="shared" si="58"/>
        <v>-1.1499999999999986</v>
      </c>
    </row>
    <row r="79" spans="1:69">
      <c r="A79" s="8" t="s">
        <v>121</v>
      </c>
      <c r="B79" s="15">
        <f>'[3]05'!B81</f>
        <v>320</v>
      </c>
      <c r="C79" s="16">
        <f>'[3]05'!C81</f>
        <v>0</v>
      </c>
      <c r="D79" s="16">
        <f>'[3]05'!D81</f>
        <v>0</v>
      </c>
      <c r="E79" s="16">
        <f>'[3]05'!E81</f>
        <v>0</v>
      </c>
      <c r="F79" s="16">
        <f>'[3]05'!F81</f>
        <v>1010</v>
      </c>
      <c r="G79" s="16">
        <f>'[3]05'!G81</f>
        <v>0</v>
      </c>
      <c r="H79" s="17">
        <f t="shared" si="59"/>
        <v>1330</v>
      </c>
      <c r="I79" s="15">
        <f>'[3]05'!J81</f>
        <v>320</v>
      </c>
      <c r="J79" s="16">
        <f>'[3]05'!K81</f>
        <v>0</v>
      </c>
      <c r="K79" s="16">
        <f>'[3]05'!L81</f>
        <v>0</v>
      </c>
      <c r="L79" s="16">
        <f>'[3]05'!M81</f>
        <v>0</v>
      </c>
      <c r="M79" s="16">
        <f>'[3]05'!N81</f>
        <v>320</v>
      </c>
      <c r="N79" s="16">
        <f>'[3]05'!O81</f>
        <v>0</v>
      </c>
      <c r="O79" s="17">
        <f t="shared" si="60"/>
        <v>640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320</v>
      </c>
      <c r="V79" s="16">
        <f t="shared" si="32"/>
        <v>0</v>
      </c>
      <c r="W79" s="17">
        <f t="shared" si="61"/>
        <v>640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320</v>
      </c>
      <c r="AQ79" s="8">
        <f t="shared" si="34"/>
        <v>0</v>
      </c>
      <c r="AR79" s="8">
        <f t="shared" si="50"/>
        <v>576</v>
      </c>
      <c r="AT79" s="8">
        <v>30.85</v>
      </c>
      <c r="AU79" s="8">
        <v>30.85</v>
      </c>
      <c r="AW79" s="198">
        <v>32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32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30.85</v>
      </c>
      <c r="BM79" s="8">
        <f t="shared" si="54"/>
        <v>30.85</v>
      </c>
      <c r="BN79" s="8">
        <f t="shared" si="55"/>
        <v>32</v>
      </c>
      <c r="BO79" s="8">
        <f t="shared" si="56"/>
        <v>32</v>
      </c>
      <c r="BP79" s="139">
        <f t="shared" si="57"/>
        <v>-1.1499999999999986</v>
      </c>
      <c r="BQ79" s="139">
        <f t="shared" si="58"/>
        <v>-1.1499999999999986</v>
      </c>
    </row>
    <row r="80" spans="1:69">
      <c r="A80" s="8" t="s">
        <v>122</v>
      </c>
      <c r="B80" s="15">
        <f>'[3]05'!B82</f>
        <v>320</v>
      </c>
      <c r="C80" s="16">
        <f>'[3]05'!C82</f>
        <v>0</v>
      </c>
      <c r="D80" s="16">
        <f>'[3]05'!D82</f>
        <v>0</v>
      </c>
      <c r="E80" s="16">
        <f>'[3]05'!E82</f>
        <v>0</v>
      </c>
      <c r="F80" s="16">
        <f>'[3]05'!F82</f>
        <v>1010</v>
      </c>
      <c r="G80" s="16">
        <f>'[3]05'!G82</f>
        <v>0</v>
      </c>
      <c r="H80" s="17">
        <f t="shared" si="59"/>
        <v>1330</v>
      </c>
      <c r="I80" s="15">
        <f>'[3]05'!J82</f>
        <v>320</v>
      </c>
      <c r="J80" s="16">
        <f>'[3]05'!K82</f>
        <v>0</v>
      </c>
      <c r="K80" s="16">
        <f>'[3]05'!L82</f>
        <v>0</v>
      </c>
      <c r="L80" s="16">
        <f>'[3]05'!M82</f>
        <v>0</v>
      </c>
      <c r="M80" s="16">
        <f>'[3]05'!N82</f>
        <v>320</v>
      </c>
      <c r="N80" s="16">
        <f>'[3]05'!O82</f>
        <v>0</v>
      </c>
      <c r="O80" s="17">
        <f t="shared" si="60"/>
        <v>640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320</v>
      </c>
      <c r="V80" s="16">
        <f t="shared" si="32"/>
        <v>0</v>
      </c>
      <c r="W80" s="17">
        <f t="shared" si="61"/>
        <v>640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320</v>
      </c>
      <c r="AQ80" s="8">
        <f t="shared" si="34"/>
        <v>0</v>
      </c>
      <c r="AR80" s="8">
        <f t="shared" si="50"/>
        <v>576</v>
      </c>
      <c r="AT80" s="8">
        <v>30.85</v>
      </c>
      <c r="AU80" s="8">
        <v>30.85</v>
      </c>
      <c r="AW80" s="198">
        <v>32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32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30.85</v>
      </c>
      <c r="BM80" s="8">
        <f t="shared" si="54"/>
        <v>30.85</v>
      </c>
      <c r="BN80" s="8">
        <f t="shared" si="55"/>
        <v>32</v>
      </c>
      <c r="BO80" s="8">
        <f t="shared" si="56"/>
        <v>32</v>
      </c>
      <c r="BP80" s="139">
        <f t="shared" si="57"/>
        <v>-1.1499999999999986</v>
      </c>
      <c r="BQ80" s="139">
        <f t="shared" si="58"/>
        <v>-1.1499999999999986</v>
      </c>
    </row>
    <row r="81" spans="1:69">
      <c r="A81" s="8" t="s">
        <v>123</v>
      </c>
      <c r="B81" s="15">
        <f>'[3]05'!B83</f>
        <v>320</v>
      </c>
      <c r="C81" s="16">
        <f>'[3]05'!C83</f>
        <v>0</v>
      </c>
      <c r="D81" s="16">
        <f>'[3]05'!D83</f>
        <v>0</v>
      </c>
      <c r="E81" s="16">
        <f>'[3]05'!E83</f>
        <v>0</v>
      </c>
      <c r="F81" s="16">
        <f>'[3]05'!F83</f>
        <v>1010</v>
      </c>
      <c r="G81" s="16">
        <f>'[3]05'!G83</f>
        <v>0</v>
      </c>
      <c r="H81" s="17">
        <f t="shared" si="59"/>
        <v>1330</v>
      </c>
      <c r="I81" s="15">
        <f>'[3]05'!J83</f>
        <v>320</v>
      </c>
      <c r="J81" s="16">
        <f>'[3]05'!K83</f>
        <v>0</v>
      </c>
      <c r="K81" s="16">
        <f>'[3]05'!L83</f>
        <v>0</v>
      </c>
      <c r="L81" s="16">
        <f>'[3]05'!M83</f>
        <v>0</v>
      </c>
      <c r="M81" s="16">
        <f>'[3]05'!N83</f>
        <v>320</v>
      </c>
      <c r="N81" s="16">
        <f>'[3]05'!O83</f>
        <v>0</v>
      </c>
      <c r="O81" s="17">
        <f t="shared" si="60"/>
        <v>640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320</v>
      </c>
      <c r="V81" s="16">
        <f t="shared" si="32"/>
        <v>0</v>
      </c>
      <c r="W81" s="17">
        <f t="shared" si="61"/>
        <v>640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320</v>
      </c>
      <c r="AQ81" s="8">
        <f t="shared" si="34"/>
        <v>0</v>
      </c>
      <c r="AR81" s="8">
        <f t="shared" si="50"/>
        <v>576</v>
      </c>
      <c r="AT81" s="8">
        <v>30.85</v>
      </c>
      <c r="AU81" s="8">
        <v>30.85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30.85</v>
      </c>
      <c r="BM81" s="8">
        <f t="shared" si="54"/>
        <v>30.85</v>
      </c>
      <c r="BN81" s="8">
        <f t="shared" si="55"/>
        <v>32</v>
      </c>
      <c r="BO81" s="8">
        <f t="shared" si="56"/>
        <v>32</v>
      </c>
      <c r="BP81" s="139">
        <f t="shared" si="57"/>
        <v>-1.1499999999999986</v>
      </c>
      <c r="BQ81" s="139">
        <f t="shared" si="58"/>
        <v>-1.1499999999999986</v>
      </c>
    </row>
    <row r="82" spans="1:69">
      <c r="A82" s="8" t="s">
        <v>124</v>
      </c>
      <c r="B82" s="15">
        <f>'[3]05'!B84</f>
        <v>320</v>
      </c>
      <c r="C82" s="16">
        <f>'[3]05'!C84</f>
        <v>0</v>
      </c>
      <c r="D82" s="16">
        <f>'[3]05'!D84</f>
        <v>0</v>
      </c>
      <c r="E82" s="16">
        <f>'[3]05'!E84</f>
        <v>0</v>
      </c>
      <c r="F82" s="16">
        <f>'[3]05'!F84</f>
        <v>1010</v>
      </c>
      <c r="G82" s="16">
        <f>'[3]05'!G84</f>
        <v>0</v>
      </c>
      <c r="H82" s="17">
        <f t="shared" si="59"/>
        <v>1330</v>
      </c>
      <c r="I82" s="15">
        <f>'[3]05'!J84</f>
        <v>320</v>
      </c>
      <c r="J82" s="16">
        <f>'[3]05'!K84</f>
        <v>0</v>
      </c>
      <c r="K82" s="16">
        <f>'[3]05'!L84</f>
        <v>0</v>
      </c>
      <c r="L82" s="16">
        <f>'[3]05'!M84</f>
        <v>0</v>
      </c>
      <c r="M82" s="16">
        <f>'[3]05'!N84</f>
        <v>320</v>
      </c>
      <c r="N82" s="16">
        <f>'[3]05'!O84</f>
        <v>0</v>
      </c>
      <c r="O82" s="17">
        <f t="shared" si="60"/>
        <v>640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320</v>
      </c>
      <c r="V82" s="16">
        <f t="shared" si="32"/>
        <v>0</v>
      </c>
      <c r="W82" s="17">
        <f t="shared" si="61"/>
        <v>640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320</v>
      </c>
      <c r="AQ82" s="8">
        <f t="shared" si="34"/>
        <v>0</v>
      </c>
      <c r="AR82" s="8">
        <f t="shared" si="50"/>
        <v>576</v>
      </c>
      <c r="AT82" s="8">
        <v>30.85</v>
      </c>
      <c r="AU82" s="8">
        <v>30.85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30.85</v>
      </c>
      <c r="BM82" s="8">
        <f t="shared" si="54"/>
        <v>30.85</v>
      </c>
      <c r="BN82" s="8">
        <f t="shared" si="55"/>
        <v>32</v>
      </c>
      <c r="BO82" s="8">
        <f t="shared" si="56"/>
        <v>32</v>
      </c>
      <c r="BP82" s="139">
        <f t="shared" si="57"/>
        <v>-1.1499999999999986</v>
      </c>
      <c r="BQ82" s="139">
        <f t="shared" si="58"/>
        <v>-1.1499999999999986</v>
      </c>
    </row>
    <row r="83" spans="1:69">
      <c r="A83" s="8" t="s">
        <v>125</v>
      </c>
      <c r="B83" s="15">
        <f>'[3]05'!B85</f>
        <v>320</v>
      </c>
      <c r="C83" s="16">
        <f>'[3]05'!C85</f>
        <v>0</v>
      </c>
      <c r="D83" s="16">
        <f>'[3]05'!D85</f>
        <v>0</v>
      </c>
      <c r="E83" s="16">
        <f>'[3]05'!E85</f>
        <v>0</v>
      </c>
      <c r="F83" s="16">
        <f>'[3]05'!F85</f>
        <v>1010</v>
      </c>
      <c r="G83" s="16">
        <f>'[3]05'!G85</f>
        <v>0</v>
      </c>
      <c r="H83" s="17">
        <f t="shared" si="59"/>
        <v>1330</v>
      </c>
      <c r="I83" s="15">
        <f>'[3]05'!J85</f>
        <v>320</v>
      </c>
      <c r="J83" s="16">
        <f>'[3]05'!K85</f>
        <v>0</v>
      </c>
      <c r="K83" s="16">
        <f>'[3]05'!L85</f>
        <v>0</v>
      </c>
      <c r="L83" s="16">
        <f>'[3]05'!M85</f>
        <v>0</v>
      </c>
      <c r="M83" s="16">
        <f>'[3]05'!N85</f>
        <v>281</v>
      </c>
      <c r="N83" s="16">
        <f>'[3]05'!O85</f>
        <v>0</v>
      </c>
      <c r="O83" s="17">
        <f t="shared" si="60"/>
        <v>601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281</v>
      </c>
      <c r="V83" s="16">
        <f t="shared" si="32"/>
        <v>0</v>
      </c>
      <c r="W83" s="17">
        <f t="shared" si="61"/>
        <v>601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281</v>
      </c>
      <c r="AQ83" s="8">
        <f t="shared" si="34"/>
        <v>0</v>
      </c>
      <c r="AR83" s="8">
        <f t="shared" si="50"/>
        <v>537</v>
      </c>
      <c r="AT83" s="8">
        <v>30.85</v>
      </c>
      <c r="AU83" s="8">
        <v>30.85</v>
      </c>
      <c r="AW83" s="198">
        <v>32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32</v>
      </c>
      <c r="BD83" s="198">
        <v>32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32</v>
      </c>
      <c r="BL83" s="8">
        <f t="shared" si="53"/>
        <v>30.85</v>
      </c>
      <c r="BM83" s="8">
        <f t="shared" si="54"/>
        <v>30.85</v>
      </c>
      <c r="BN83" s="8">
        <f t="shared" si="55"/>
        <v>32</v>
      </c>
      <c r="BO83" s="8">
        <f t="shared" si="56"/>
        <v>32</v>
      </c>
      <c r="BP83" s="139">
        <f t="shared" si="57"/>
        <v>-1.1499999999999986</v>
      </c>
      <c r="BQ83" s="139">
        <f t="shared" si="58"/>
        <v>-1.1499999999999986</v>
      </c>
    </row>
    <row r="84" spans="1:69">
      <c r="A84" s="8" t="s">
        <v>126</v>
      </c>
      <c r="B84" s="15">
        <f>'[3]05'!B86</f>
        <v>320</v>
      </c>
      <c r="C84" s="16">
        <f>'[3]05'!C86</f>
        <v>0</v>
      </c>
      <c r="D84" s="16">
        <f>'[3]05'!D86</f>
        <v>0</v>
      </c>
      <c r="E84" s="16">
        <f>'[3]05'!E86</f>
        <v>0</v>
      </c>
      <c r="F84" s="16">
        <f>'[3]05'!F86</f>
        <v>1010</v>
      </c>
      <c r="G84" s="16">
        <f>'[3]05'!G86</f>
        <v>0</v>
      </c>
      <c r="H84" s="17">
        <f t="shared" si="59"/>
        <v>1330</v>
      </c>
      <c r="I84" s="15">
        <f>'[3]05'!J86</f>
        <v>320</v>
      </c>
      <c r="J84" s="16">
        <f>'[3]05'!K86</f>
        <v>0</v>
      </c>
      <c r="K84" s="16">
        <f>'[3]05'!L86</f>
        <v>0</v>
      </c>
      <c r="L84" s="16">
        <f>'[3]05'!M86</f>
        <v>0</v>
      </c>
      <c r="M84" s="16">
        <f>'[3]05'!N86</f>
        <v>231</v>
      </c>
      <c r="N84" s="16">
        <f>'[3]05'!O86</f>
        <v>0</v>
      </c>
      <c r="O84" s="17">
        <f t="shared" si="60"/>
        <v>551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231</v>
      </c>
      <c r="V84" s="16">
        <f t="shared" si="32"/>
        <v>0</v>
      </c>
      <c r="W84" s="17">
        <f t="shared" si="61"/>
        <v>551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231</v>
      </c>
      <c r="AQ84" s="8">
        <f t="shared" si="34"/>
        <v>0</v>
      </c>
      <c r="AR84" s="8">
        <f t="shared" si="50"/>
        <v>487</v>
      </c>
      <c r="AT84" s="8">
        <v>30.85</v>
      </c>
      <c r="AU84" s="8">
        <v>30.85</v>
      </c>
      <c r="AW84" s="198">
        <v>32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32</v>
      </c>
      <c r="BD84" s="198">
        <v>32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32</v>
      </c>
      <c r="BL84" s="8">
        <f t="shared" si="53"/>
        <v>30.85</v>
      </c>
      <c r="BM84" s="8">
        <f t="shared" si="54"/>
        <v>30.85</v>
      </c>
      <c r="BN84" s="8">
        <f t="shared" si="55"/>
        <v>32</v>
      </c>
      <c r="BO84" s="8">
        <f t="shared" si="56"/>
        <v>32</v>
      </c>
      <c r="BP84" s="139">
        <f t="shared" si="57"/>
        <v>-1.1499999999999986</v>
      </c>
      <c r="BQ84" s="139">
        <f t="shared" si="58"/>
        <v>-1.1499999999999986</v>
      </c>
    </row>
    <row r="85" spans="1:69">
      <c r="A85" s="8" t="s">
        <v>127</v>
      </c>
      <c r="B85" s="15">
        <f>'[3]05'!B87</f>
        <v>320</v>
      </c>
      <c r="C85" s="16">
        <f>'[3]05'!C87</f>
        <v>0</v>
      </c>
      <c r="D85" s="16">
        <f>'[3]05'!D87</f>
        <v>0</v>
      </c>
      <c r="E85" s="16">
        <f>'[3]05'!E87</f>
        <v>0</v>
      </c>
      <c r="F85" s="16">
        <f>'[3]05'!F87</f>
        <v>1010</v>
      </c>
      <c r="G85" s="16">
        <f>'[3]05'!G87</f>
        <v>0</v>
      </c>
      <c r="H85" s="17">
        <f t="shared" si="59"/>
        <v>1330</v>
      </c>
      <c r="I85" s="15">
        <f>'[3]05'!J87</f>
        <v>320</v>
      </c>
      <c r="J85" s="16">
        <f>'[3]05'!K87</f>
        <v>0</v>
      </c>
      <c r="K85" s="16">
        <f>'[3]05'!L87</f>
        <v>0</v>
      </c>
      <c r="L85" s="16">
        <f>'[3]05'!M87</f>
        <v>0</v>
      </c>
      <c r="M85" s="16">
        <f>'[3]05'!N87</f>
        <v>211</v>
      </c>
      <c r="N85" s="16">
        <f>'[3]05'!O87</f>
        <v>0</v>
      </c>
      <c r="O85" s="17">
        <f t="shared" si="60"/>
        <v>531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211</v>
      </c>
      <c r="V85" s="16">
        <f t="shared" si="32"/>
        <v>0</v>
      </c>
      <c r="W85" s="17">
        <f t="shared" si="61"/>
        <v>531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211</v>
      </c>
      <c r="AQ85" s="8">
        <f t="shared" si="34"/>
        <v>0</v>
      </c>
      <c r="AR85" s="8">
        <f t="shared" si="50"/>
        <v>467</v>
      </c>
      <c r="AT85" s="8">
        <v>30.85</v>
      </c>
      <c r="AU85" s="8">
        <v>30.85</v>
      </c>
      <c r="AW85" s="198">
        <v>32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32</v>
      </c>
      <c r="BD85" s="198">
        <v>32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32</v>
      </c>
      <c r="BL85" s="8">
        <f t="shared" si="53"/>
        <v>30.85</v>
      </c>
      <c r="BM85" s="8">
        <f t="shared" si="54"/>
        <v>30.85</v>
      </c>
      <c r="BN85" s="8">
        <f t="shared" si="55"/>
        <v>32</v>
      </c>
      <c r="BO85" s="8">
        <f t="shared" si="56"/>
        <v>32</v>
      </c>
      <c r="BP85" s="139">
        <f t="shared" si="57"/>
        <v>-1.1499999999999986</v>
      </c>
      <c r="BQ85" s="139">
        <f t="shared" si="58"/>
        <v>-1.1499999999999986</v>
      </c>
    </row>
    <row r="86" spans="1:69">
      <c r="A86" s="8" t="s">
        <v>128</v>
      </c>
      <c r="B86" s="15">
        <f>'[3]05'!B88</f>
        <v>320</v>
      </c>
      <c r="C86" s="16">
        <f>'[3]05'!C88</f>
        <v>0</v>
      </c>
      <c r="D86" s="16">
        <f>'[3]05'!D88</f>
        <v>0</v>
      </c>
      <c r="E86" s="16">
        <f>'[3]05'!E88</f>
        <v>0</v>
      </c>
      <c r="F86" s="16">
        <f>'[3]05'!F88</f>
        <v>1010</v>
      </c>
      <c r="G86" s="16">
        <f>'[3]05'!G88</f>
        <v>0</v>
      </c>
      <c r="H86" s="17">
        <f t="shared" si="59"/>
        <v>1330</v>
      </c>
      <c r="I86" s="15">
        <f>'[3]05'!J88</f>
        <v>320</v>
      </c>
      <c r="J86" s="16">
        <f>'[3]05'!K88</f>
        <v>0</v>
      </c>
      <c r="K86" s="16">
        <f>'[3]05'!L88</f>
        <v>0</v>
      </c>
      <c r="L86" s="16">
        <f>'[3]05'!M88</f>
        <v>0</v>
      </c>
      <c r="M86" s="16">
        <f>'[3]05'!N88</f>
        <v>211</v>
      </c>
      <c r="N86" s="16">
        <f>'[3]05'!O88</f>
        <v>0</v>
      </c>
      <c r="O86" s="17">
        <f t="shared" si="60"/>
        <v>531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211</v>
      </c>
      <c r="V86" s="16">
        <f t="shared" si="32"/>
        <v>0</v>
      </c>
      <c r="W86" s="17">
        <f t="shared" si="61"/>
        <v>531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211</v>
      </c>
      <c r="AQ86" s="8">
        <f t="shared" si="34"/>
        <v>0</v>
      </c>
      <c r="AR86" s="8">
        <f t="shared" si="50"/>
        <v>467</v>
      </c>
      <c r="AT86" s="8">
        <v>30.85</v>
      </c>
      <c r="AU86" s="8">
        <v>30.85</v>
      </c>
      <c r="AW86" s="198">
        <v>32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32</v>
      </c>
      <c r="BD86" s="198">
        <v>32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32</v>
      </c>
      <c r="BL86" s="8">
        <f t="shared" si="53"/>
        <v>30.85</v>
      </c>
      <c r="BM86" s="8">
        <f t="shared" si="54"/>
        <v>30.85</v>
      </c>
      <c r="BN86" s="8">
        <f t="shared" si="55"/>
        <v>32</v>
      </c>
      <c r="BO86" s="8">
        <f t="shared" si="56"/>
        <v>32</v>
      </c>
      <c r="BP86" s="139">
        <f t="shared" si="57"/>
        <v>-1.1499999999999986</v>
      </c>
      <c r="BQ86" s="139">
        <f t="shared" si="58"/>
        <v>-1.1499999999999986</v>
      </c>
    </row>
    <row r="87" spans="1:69">
      <c r="A87" s="8" t="s">
        <v>129</v>
      </c>
      <c r="B87" s="15">
        <f>'[3]05'!B89</f>
        <v>320</v>
      </c>
      <c r="C87" s="16">
        <f>'[3]05'!C89</f>
        <v>0</v>
      </c>
      <c r="D87" s="16">
        <f>'[3]05'!D89</f>
        <v>0</v>
      </c>
      <c r="E87" s="16">
        <f>'[3]05'!E89</f>
        <v>0</v>
      </c>
      <c r="F87" s="16">
        <f>'[3]05'!F89</f>
        <v>1010</v>
      </c>
      <c r="G87" s="16">
        <f>'[3]05'!G89</f>
        <v>0</v>
      </c>
      <c r="H87" s="17">
        <f t="shared" si="59"/>
        <v>1330</v>
      </c>
      <c r="I87" s="15">
        <f>'[3]05'!J89</f>
        <v>320</v>
      </c>
      <c r="J87" s="16">
        <f>'[3]05'!K89</f>
        <v>0</v>
      </c>
      <c r="K87" s="16">
        <f>'[3]05'!L89</f>
        <v>0</v>
      </c>
      <c r="L87" s="16">
        <f>'[3]05'!M89</f>
        <v>0</v>
      </c>
      <c r="M87" s="16">
        <f>'[3]05'!N89</f>
        <v>166</v>
      </c>
      <c r="N87" s="16">
        <f>'[3]05'!O89</f>
        <v>0</v>
      </c>
      <c r="O87" s="17">
        <f t="shared" si="60"/>
        <v>486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166</v>
      </c>
      <c r="V87" s="16">
        <f t="shared" si="32"/>
        <v>0</v>
      </c>
      <c r="W87" s="17">
        <f t="shared" si="61"/>
        <v>486</v>
      </c>
      <c r="X87" s="8">
        <f t="shared" si="36"/>
        <v>25.2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262.8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166</v>
      </c>
      <c r="AQ87" s="8">
        <f t="shared" si="34"/>
        <v>0</v>
      </c>
      <c r="AR87" s="8">
        <f t="shared" si="50"/>
        <v>428.8</v>
      </c>
      <c r="AT87" s="8">
        <v>30.85</v>
      </c>
      <c r="AU87" s="8">
        <v>30.85</v>
      </c>
      <c r="AW87" s="198">
        <v>25.2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25.2</v>
      </c>
      <c r="BD87" s="198">
        <v>32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32</v>
      </c>
      <c r="BL87" s="8">
        <f t="shared" si="53"/>
        <v>30.85</v>
      </c>
      <c r="BM87" s="8">
        <f t="shared" si="54"/>
        <v>30.85</v>
      </c>
      <c r="BN87" s="8">
        <f t="shared" si="55"/>
        <v>25.2</v>
      </c>
      <c r="BO87" s="8">
        <f t="shared" si="56"/>
        <v>32</v>
      </c>
      <c r="BP87" s="139">
        <f t="shared" si="57"/>
        <v>5.6500000000000021</v>
      </c>
      <c r="BQ87" s="139">
        <f t="shared" si="58"/>
        <v>-1.1499999999999986</v>
      </c>
    </row>
    <row r="88" spans="1:69">
      <c r="A88" s="8" t="s">
        <v>130</v>
      </c>
      <c r="B88" s="15">
        <f>'[3]05'!B90</f>
        <v>320</v>
      </c>
      <c r="C88" s="16">
        <f>'[3]05'!C90</f>
        <v>0</v>
      </c>
      <c r="D88" s="16">
        <f>'[3]05'!D90</f>
        <v>0</v>
      </c>
      <c r="E88" s="16">
        <f>'[3]05'!E90</f>
        <v>0</v>
      </c>
      <c r="F88" s="16">
        <f>'[3]05'!F90</f>
        <v>1010</v>
      </c>
      <c r="G88" s="16">
        <f>'[3]05'!G90</f>
        <v>0</v>
      </c>
      <c r="H88" s="17">
        <f t="shared" si="59"/>
        <v>1330</v>
      </c>
      <c r="I88" s="15">
        <f>'[3]05'!J90</f>
        <v>320</v>
      </c>
      <c r="J88" s="16">
        <f>'[3]05'!K90</f>
        <v>0</v>
      </c>
      <c r="K88" s="16">
        <f>'[3]05'!L90</f>
        <v>0</v>
      </c>
      <c r="L88" s="16">
        <f>'[3]05'!M90</f>
        <v>0</v>
      </c>
      <c r="M88" s="16">
        <f>'[3]05'!N90</f>
        <v>166</v>
      </c>
      <c r="N88" s="16">
        <f>'[3]05'!O90</f>
        <v>0</v>
      </c>
      <c r="O88" s="17">
        <f t="shared" si="60"/>
        <v>486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166</v>
      </c>
      <c r="V88" s="16">
        <f t="shared" si="32"/>
        <v>0</v>
      </c>
      <c r="W88" s="17">
        <f t="shared" si="61"/>
        <v>486</v>
      </c>
      <c r="X88" s="8">
        <f t="shared" si="36"/>
        <v>25.2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25.2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262.8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166</v>
      </c>
      <c r="AQ88" s="8">
        <f t="shared" si="34"/>
        <v>0</v>
      </c>
      <c r="AR88" s="8">
        <f t="shared" si="50"/>
        <v>428.8</v>
      </c>
      <c r="AT88" s="8">
        <v>30.85</v>
      </c>
      <c r="AU88" s="8">
        <v>30.85</v>
      </c>
      <c r="AW88" s="198">
        <v>25.2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25.2</v>
      </c>
      <c r="BD88" s="198">
        <v>32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32</v>
      </c>
      <c r="BL88" s="8">
        <f t="shared" si="53"/>
        <v>30.85</v>
      </c>
      <c r="BM88" s="8">
        <f t="shared" si="54"/>
        <v>30.85</v>
      </c>
      <c r="BN88" s="8">
        <f t="shared" si="55"/>
        <v>25.2</v>
      </c>
      <c r="BO88" s="8">
        <f t="shared" si="56"/>
        <v>32</v>
      </c>
      <c r="BP88" s="139">
        <f t="shared" si="57"/>
        <v>5.6500000000000021</v>
      </c>
      <c r="BQ88" s="139">
        <f t="shared" si="58"/>
        <v>-1.1499999999999986</v>
      </c>
    </row>
    <row r="89" spans="1:69">
      <c r="A89" s="8" t="s">
        <v>131</v>
      </c>
      <c r="B89" s="15">
        <f>'[3]05'!B91</f>
        <v>320</v>
      </c>
      <c r="C89" s="16">
        <f>'[3]05'!C91</f>
        <v>0</v>
      </c>
      <c r="D89" s="16">
        <f>'[3]05'!D91</f>
        <v>0</v>
      </c>
      <c r="E89" s="16">
        <f>'[3]05'!E91</f>
        <v>0</v>
      </c>
      <c r="F89" s="16">
        <f>'[3]05'!F91</f>
        <v>1010</v>
      </c>
      <c r="G89" s="16">
        <f>'[3]05'!G91</f>
        <v>0</v>
      </c>
      <c r="H89" s="17">
        <f t="shared" si="59"/>
        <v>1330</v>
      </c>
      <c r="I89" s="15">
        <f>'[3]05'!J91</f>
        <v>320</v>
      </c>
      <c r="J89" s="16">
        <f>'[3]05'!K91</f>
        <v>0</v>
      </c>
      <c r="K89" s="16">
        <f>'[3]05'!L91</f>
        <v>0</v>
      </c>
      <c r="L89" s="16">
        <f>'[3]05'!M91</f>
        <v>0</v>
      </c>
      <c r="M89" s="16">
        <f>'[3]05'!N91</f>
        <v>166</v>
      </c>
      <c r="N89" s="16">
        <f>'[3]05'!O91</f>
        <v>0</v>
      </c>
      <c r="O89" s="17">
        <f t="shared" si="60"/>
        <v>486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166</v>
      </c>
      <c r="V89" s="16">
        <f t="shared" si="32"/>
        <v>0</v>
      </c>
      <c r="W89" s="17">
        <f t="shared" si="61"/>
        <v>486</v>
      </c>
      <c r="X89" s="8">
        <f t="shared" si="36"/>
        <v>25.2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25.2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262.8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166</v>
      </c>
      <c r="AQ89" s="8">
        <f t="shared" si="34"/>
        <v>0</v>
      </c>
      <c r="AR89" s="8">
        <f t="shared" si="50"/>
        <v>428.8</v>
      </c>
      <c r="AT89" s="8">
        <v>24.29</v>
      </c>
      <c r="AU89" s="8">
        <v>30.85</v>
      </c>
      <c r="AW89" s="198">
        <v>25.2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25.2</v>
      </c>
      <c r="BD89" s="198">
        <v>32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32</v>
      </c>
      <c r="BL89" s="8">
        <f t="shared" si="53"/>
        <v>24.29</v>
      </c>
      <c r="BM89" s="8">
        <f t="shared" si="54"/>
        <v>30.85</v>
      </c>
      <c r="BN89" s="8">
        <f t="shared" si="55"/>
        <v>25.2</v>
      </c>
      <c r="BO89" s="8">
        <f t="shared" si="56"/>
        <v>32</v>
      </c>
      <c r="BP89" s="139">
        <f t="shared" si="57"/>
        <v>-0.91000000000000014</v>
      </c>
      <c r="BQ89" s="139">
        <f t="shared" si="58"/>
        <v>-1.1499999999999986</v>
      </c>
    </row>
    <row r="90" spans="1:69">
      <c r="A90" s="8" t="s">
        <v>132</v>
      </c>
      <c r="B90" s="15">
        <f>'[3]05'!B92</f>
        <v>320</v>
      </c>
      <c r="C90" s="16">
        <f>'[3]05'!C92</f>
        <v>0</v>
      </c>
      <c r="D90" s="16">
        <f>'[3]05'!D92</f>
        <v>0</v>
      </c>
      <c r="E90" s="16">
        <f>'[3]05'!E92</f>
        <v>0</v>
      </c>
      <c r="F90" s="16">
        <f>'[3]05'!F92</f>
        <v>1010</v>
      </c>
      <c r="G90" s="16">
        <f>'[3]05'!G92</f>
        <v>0</v>
      </c>
      <c r="H90" s="17">
        <f t="shared" si="59"/>
        <v>1330</v>
      </c>
      <c r="I90" s="15">
        <f>'[3]05'!J92</f>
        <v>320</v>
      </c>
      <c r="J90" s="16">
        <f>'[3]05'!K92</f>
        <v>0</v>
      </c>
      <c r="K90" s="16">
        <f>'[3]05'!L92</f>
        <v>0</v>
      </c>
      <c r="L90" s="16">
        <f>'[3]05'!M92</f>
        <v>0</v>
      </c>
      <c r="M90" s="16">
        <f>'[3]05'!N92</f>
        <v>166</v>
      </c>
      <c r="N90" s="16">
        <f>'[3]05'!O92</f>
        <v>0</v>
      </c>
      <c r="O90" s="17">
        <f t="shared" si="60"/>
        <v>486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166</v>
      </c>
      <c r="V90" s="16">
        <f t="shared" si="32"/>
        <v>0</v>
      </c>
      <c r="W90" s="17">
        <f t="shared" si="61"/>
        <v>486</v>
      </c>
      <c r="X90" s="8">
        <f t="shared" si="36"/>
        <v>25.2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25.2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262.8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166</v>
      </c>
      <c r="AQ90" s="8">
        <f t="shared" si="34"/>
        <v>0</v>
      </c>
      <c r="AR90" s="8">
        <f t="shared" si="50"/>
        <v>428.8</v>
      </c>
      <c r="AT90" s="8">
        <v>24.29</v>
      </c>
      <c r="AU90" s="8">
        <v>30.85</v>
      </c>
      <c r="AW90" s="198">
        <v>25.2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25.2</v>
      </c>
      <c r="BD90" s="198">
        <v>32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32</v>
      </c>
      <c r="BL90" s="8">
        <f t="shared" si="53"/>
        <v>24.29</v>
      </c>
      <c r="BM90" s="8">
        <f t="shared" si="54"/>
        <v>30.85</v>
      </c>
      <c r="BN90" s="8">
        <f t="shared" si="55"/>
        <v>25.2</v>
      </c>
      <c r="BO90" s="8">
        <f t="shared" si="56"/>
        <v>32</v>
      </c>
      <c r="BP90" s="139">
        <f t="shared" si="57"/>
        <v>-0.91000000000000014</v>
      </c>
      <c r="BQ90" s="139">
        <f t="shared" si="58"/>
        <v>-1.1499999999999986</v>
      </c>
    </row>
    <row r="91" spans="1:69">
      <c r="A91" s="8" t="s">
        <v>133</v>
      </c>
      <c r="B91" s="15">
        <f>'[3]05'!B93</f>
        <v>320</v>
      </c>
      <c r="C91" s="16">
        <f>'[3]05'!C93</f>
        <v>0</v>
      </c>
      <c r="D91" s="16">
        <f>'[3]05'!D93</f>
        <v>0</v>
      </c>
      <c r="E91" s="16">
        <f>'[3]05'!E93</f>
        <v>0</v>
      </c>
      <c r="F91" s="16">
        <f>'[3]05'!F93</f>
        <v>1010</v>
      </c>
      <c r="G91" s="16">
        <f>'[3]05'!G93</f>
        <v>0</v>
      </c>
      <c r="H91" s="17">
        <f t="shared" si="59"/>
        <v>1330</v>
      </c>
      <c r="I91" s="15">
        <f>'[3]05'!J93</f>
        <v>320</v>
      </c>
      <c r="J91" s="16">
        <f>'[3]05'!K93</f>
        <v>0</v>
      </c>
      <c r="K91" s="16">
        <f>'[3]05'!L93</f>
        <v>0</v>
      </c>
      <c r="L91" s="16">
        <f>'[3]05'!M93</f>
        <v>0</v>
      </c>
      <c r="M91" s="16">
        <f>'[3]05'!N93</f>
        <v>166</v>
      </c>
      <c r="N91" s="16">
        <f>'[3]05'!O93</f>
        <v>0</v>
      </c>
      <c r="O91" s="17">
        <f t="shared" si="60"/>
        <v>486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166</v>
      </c>
      <c r="V91" s="16">
        <f t="shared" si="32"/>
        <v>0</v>
      </c>
      <c r="W91" s="17">
        <f t="shared" si="61"/>
        <v>486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25.2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25.2</v>
      </c>
      <c r="AL91" s="8">
        <f t="shared" si="35"/>
        <v>262.8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166</v>
      </c>
      <c r="AQ91" s="8">
        <f t="shared" si="34"/>
        <v>0</v>
      </c>
      <c r="AR91" s="8">
        <f t="shared" si="50"/>
        <v>428.8</v>
      </c>
      <c r="AT91" s="8">
        <v>30.85</v>
      </c>
      <c r="AU91" s="8">
        <v>24.29</v>
      </c>
      <c r="AW91" s="198">
        <v>32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32</v>
      </c>
      <c r="BD91" s="198">
        <v>25.2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25.2</v>
      </c>
      <c r="BL91" s="8">
        <f t="shared" si="53"/>
        <v>30.85</v>
      </c>
      <c r="BM91" s="8">
        <f t="shared" si="54"/>
        <v>24.29</v>
      </c>
      <c r="BN91" s="8">
        <f t="shared" si="55"/>
        <v>32</v>
      </c>
      <c r="BO91" s="8">
        <f t="shared" si="56"/>
        <v>25.2</v>
      </c>
      <c r="BP91" s="139">
        <f t="shared" si="57"/>
        <v>-1.1499999999999986</v>
      </c>
      <c r="BQ91" s="139">
        <f t="shared" si="58"/>
        <v>-0.91000000000000014</v>
      </c>
    </row>
    <row r="92" spans="1:69">
      <c r="A92" s="8" t="s">
        <v>134</v>
      </c>
      <c r="B92" s="15">
        <f>'[3]05'!B94</f>
        <v>320</v>
      </c>
      <c r="C92" s="16">
        <f>'[3]05'!C94</f>
        <v>0</v>
      </c>
      <c r="D92" s="16">
        <f>'[3]05'!D94</f>
        <v>0</v>
      </c>
      <c r="E92" s="16">
        <f>'[3]05'!E94</f>
        <v>0</v>
      </c>
      <c r="F92" s="16">
        <f>'[3]05'!F94</f>
        <v>1010</v>
      </c>
      <c r="G92" s="16">
        <f>'[3]05'!G94</f>
        <v>0</v>
      </c>
      <c r="H92" s="17">
        <f t="shared" si="59"/>
        <v>1330</v>
      </c>
      <c r="I92" s="15">
        <f>'[3]05'!J94</f>
        <v>320</v>
      </c>
      <c r="J92" s="16">
        <f>'[3]05'!K94</f>
        <v>0</v>
      </c>
      <c r="K92" s="16">
        <f>'[3]05'!L94</f>
        <v>0</v>
      </c>
      <c r="L92" s="16">
        <f>'[3]05'!M94</f>
        <v>0</v>
      </c>
      <c r="M92" s="16">
        <f>'[3]05'!N94</f>
        <v>166</v>
      </c>
      <c r="N92" s="16">
        <f>'[3]05'!O94</f>
        <v>0</v>
      </c>
      <c r="O92" s="17">
        <f t="shared" si="60"/>
        <v>486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166</v>
      </c>
      <c r="V92" s="16">
        <f t="shared" si="32"/>
        <v>0</v>
      </c>
      <c r="W92" s="17">
        <f t="shared" si="61"/>
        <v>486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25.2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25.2</v>
      </c>
      <c r="AL92" s="8">
        <f t="shared" si="35"/>
        <v>262.8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166</v>
      </c>
      <c r="AQ92" s="8">
        <f t="shared" si="34"/>
        <v>0</v>
      </c>
      <c r="AR92" s="8">
        <f t="shared" si="50"/>
        <v>428.8</v>
      </c>
      <c r="AT92" s="8">
        <v>30.85</v>
      </c>
      <c r="AU92" s="8">
        <v>24.29</v>
      </c>
      <c r="AW92" s="198">
        <v>32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32</v>
      </c>
      <c r="BD92" s="198">
        <v>25.2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25.2</v>
      </c>
      <c r="BL92" s="8">
        <f t="shared" si="53"/>
        <v>30.85</v>
      </c>
      <c r="BM92" s="8">
        <f t="shared" si="54"/>
        <v>24.29</v>
      </c>
      <c r="BN92" s="8">
        <f t="shared" si="55"/>
        <v>32</v>
      </c>
      <c r="BO92" s="8">
        <f t="shared" si="56"/>
        <v>25.2</v>
      </c>
      <c r="BP92" s="139">
        <f t="shared" si="57"/>
        <v>-1.1499999999999986</v>
      </c>
      <c r="BQ92" s="139">
        <f t="shared" si="58"/>
        <v>-0.91000000000000014</v>
      </c>
    </row>
    <row r="93" spans="1:69">
      <c r="A93" s="8" t="s">
        <v>135</v>
      </c>
      <c r="B93" s="15">
        <f>'[3]05'!B95</f>
        <v>320</v>
      </c>
      <c r="C93" s="16">
        <f>'[3]05'!C95</f>
        <v>0</v>
      </c>
      <c r="D93" s="16">
        <f>'[3]05'!D95</f>
        <v>0</v>
      </c>
      <c r="E93" s="16">
        <f>'[3]05'!E95</f>
        <v>0</v>
      </c>
      <c r="F93" s="16">
        <f>'[3]05'!F95</f>
        <v>1010</v>
      </c>
      <c r="G93" s="16">
        <f>'[3]05'!G95</f>
        <v>0</v>
      </c>
      <c r="H93" s="17">
        <f t="shared" si="59"/>
        <v>1330</v>
      </c>
      <c r="I93" s="15">
        <f>'[3]05'!J95</f>
        <v>320</v>
      </c>
      <c r="J93" s="16">
        <f>'[3]05'!K95</f>
        <v>0</v>
      </c>
      <c r="K93" s="16">
        <f>'[3]05'!L95</f>
        <v>0</v>
      </c>
      <c r="L93" s="16">
        <f>'[3]05'!M95</f>
        <v>0</v>
      </c>
      <c r="M93" s="16">
        <f>'[3]05'!N95</f>
        <v>166</v>
      </c>
      <c r="N93" s="16">
        <f>'[3]05'!O95</f>
        <v>0</v>
      </c>
      <c r="O93" s="17">
        <f t="shared" si="60"/>
        <v>486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166</v>
      </c>
      <c r="V93" s="16">
        <f t="shared" si="32"/>
        <v>0</v>
      </c>
      <c r="W93" s="17">
        <f t="shared" si="61"/>
        <v>486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25.2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25.2</v>
      </c>
      <c r="AL93" s="8">
        <f t="shared" si="35"/>
        <v>262.8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166</v>
      </c>
      <c r="AQ93" s="8">
        <f t="shared" si="34"/>
        <v>0</v>
      </c>
      <c r="AR93" s="8">
        <f t="shared" si="50"/>
        <v>428.8</v>
      </c>
      <c r="AT93" s="8">
        <v>30.85</v>
      </c>
      <c r="AU93" s="8">
        <v>24.29</v>
      </c>
      <c r="AW93" s="198">
        <v>32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32</v>
      </c>
      <c r="BD93" s="198">
        <v>25.2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25.2</v>
      </c>
      <c r="BL93" s="8">
        <f t="shared" si="53"/>
        <v>30.85</v>
      </c>
      <c r="BM93" s="8">
        <f t="shared" si="54"/>
        <v>24.29</v>
      </c>
      <c r="BN93" s="8">
        <f t="shared" si="55"/>
        <v>32</v>
      </c>
      <c r="BO93" s="8">
        <f t="shared" si="56"/>
        <v>25.2</v>
      </c>
      <c r="BP93" s="139">
        <f t="shared" si="57"/>
        <v>-1.1499999999999986</v>
      </c>
      <c r="BQ93" s="139">
        <f t="shared" si="58"/>
        <v>-0.91000000000000014</v>
      </c>
    </row>
    <row r="94" spans="1:69">
      <c r="A94" s="8" t="s">
        <v>136</v>
      </c>
      <c r="B94" s="15">
        <f>'[3]05'!B96</f>
        <v>320</v>
      </c>
      <c r="C94" s="16">
        <f>'[3]05'!C96</f>
        <v>0</v>
      </c>
      <c r="D94" s="16">
        <f>'[3]05'!D96</f>
        <v>0</v>
      </c>
      <c r="E94" s="16">
        <f>'[3]05'!E96</f>
        <v>0</v>
      </c>
      <c r="F94" s="16">
        <f>'[3]05'!F96</f>
        <v>1010</v>
      </c>
      <c r="G94" s="16">
        <f>'[3]05'!G96</f>
        <v>0</v>
      </c>
      <c r="H94" s="17">
        <f t="shared" si="59"/>
        <v>1330</v>
      </c>
      <c r="I94" s="15">
        <f>'[3]05'!J96</f>
        <v>320</v>
      </c>
      <c r="J94" s="16">
        <f>'[3]05'!K96</f>
        <v>0</v>
      </c>
      <c r="K94" s="16">
        <f>'[3]05'!L96</f>
        <v>0</v>
      </c>
      <c r="L94" s="16">
        <f>'[3]05'!M96</f>
        <v>0</v>
      </c>
      <c r="M94" s="16">
        <f>'[3]05'!N96</f>
        <v>166</v>
      </c>
      <c r="N94" s="16">
        <f>'[3]05'!O96</f>
        <v>0</v>
      </c>
      <c r="O94" s="17">
        <f t="shared" si="60"/>
        <v>486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166</v>
      </c>
      <c r="V94" s="16">
        <f t="shared" si="32"/>
        <v>0</v>
      </c>
      <c r="W94" s="17">
        <f t="shared" si="61"/>
        <v>486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25.2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25.2</v>
      </c>
      <c r="AL94" s="8">
        <f t="shared" si="35"/>
        <v>262.8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166</v>
      </c>
      <c r="AQ94" s="8">
        <f t="shared" si="34"/>
        <v>0</v>
      </c>
      <c r="AR94" s="8">
        <f t="shared" si="50"/>
        <v>428.8</v>
      </c>
      <c r="AT94" s="8">
        <v>30.85</v>
      </c>
      <c r="AU94" s="8">
        <v>24.29</v>
      </c>
      <c r="AW94" s="198">
        <v>32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32</v>
      </c>
      <c r="BD94" s="198">
        <v>25.2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25.2</v>
      </c>
      <c r="BL94" s="8">
        <f t="shared" si="53"/>
        <v>30.85</v>
      </c>
      <c r="BM94" s="8">
        <f t="shared" si="54"/>
        <v>24.29</v>
      </c>
      <c r="BN94" s="8">
        <f t="shared" si="55"/>
        <v>32</v>
      </c>
      <c r="BO94" s="8">
        <f t="shared" si="56"/>
        <v>25.2</v>
      </c>
      <c r="BP94" s="139">
        <f t="shared" si="57"/>
        <v>-1.1499999999999986</v>
      </c>
      <c r="BQ94" s="139">
        <f t="shared" si="58"/>
        <v>-0.91000000000000014</v>
      </c>
    </row>
    <row r="95" spans="1:69">
      <c r="A95" s="8" t="s">
        <v>137</v>
      </c>
      <c r="B95" s="15">
        <f>'[3]05'!B97</f>
        <v>320</v>
      </c>
      <c r="C95" s="16">
        <f>'[3]05'!C97</f>
        <v>0</v>
      </c>
      <c r="D95" s="16">
        <f>'[3]05'!D97</f>
        <v>0</v>
      </c>
      <c r="E95" s="16">
        <f>'[3]05'!E97</f>
        <v>0</v>
      </c>
      <c r="F95" s="16">
        <f>'[3]05'!F97</f>
        <v>1010</v>
      </c>
      <c r="G95" s="16">
        <f>'[3]05'!G97</f>
        <v>0</v>
      </c>
      <c r="H95" s="17">
        <f t="shared" si="59"/>
        <v>1330</v>
      </c>
      <c r="I95" s="15">
        <f>'[3]05'!J97</f>
        <v>320</v>
      </c>
      <c r="J95" s="16">
        <f>'[3]05'!K97</f>
        <v>0</v>
      </c>
      <c r="K95" s="16">
        <f>'[3]05'!L97</f>
        <v>0</v>
      </c>
      <c r="L95" s="16">
        <f>'[3]05'!M97</f>
        <v>0</v>
      </c>
      <c r="M95" s="16">
        <f>'[3]05'!N97</f>
        <v>166</v>
      </c>
      <c r="N95" s="16">
        <f>'[3]05'!O97</f>
        <v>0</v>
      </c>
      <c r="O95" s="17">
        <f t="shared" si="60"/>
        <v>486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166</v>
      </c>
      <c r="V95" s="16">
        <f t="shared" si="32"/>
        <v>0</v>
      </c>
      <c r="W95" s="17">
        <f t="shared" si="61"/>
        <v>486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25.2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25.2</v>
      </c>
      <c r="AL95" s="8">
        <f t="shared" si="35"/>
        <v>262.8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166</v>
      </c>
      <c r="AQ95" s="8">
        <f t="shared" si="34"/>
        <v>0</v>
      </c>
      <c r="AR95" s="8">
        <f t="shared" si="50"/>
        <v>428.8</v>
      </c>
      <c r="AT95" s="8">
        <v>30.85</v>
      </c>
      <c r="AU95" s="8">
        <v>24.29</v>
      </c>
      <c r="AW95" s="198">
        <v>32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32</v>
      </c>
      <c r="BD95" s="198">
        <v>25.2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25.2</v>
      </c>
      <c r="BL95" s="8">
        <f t="shared" si="53"/>
        <v>30.85</v>
      </c>
      <c r="BM95" s="8">
        <f t="shared" si="54"/>
        <v>24.29</v>
      </c>
      <c r="BN95" s="8">
        <f t="shared" si="55"/>
        <v>32</v>
      </c>
      <c r="BO95" s="8">
        <f t="shared" si="56"/>
        <v>25.2</v>
      </c>
      <c r="BP95" s="139">
        <f t="shared" si="57"/>
        <v>-1.1499999999999986</v>
      </c>
      <c r="BQ95" s="139">
        <f t="shared" si="58"/>
        <v>-0.91000000000000014</v>
      </c>
    </row>
    <row r="96" spans="1:69">
      <c r="A96" s="8" t="s">
        <v>138</v>
      </c>
      <c r="B96" s="15">
        <f>'[3]05'!B98</f>
        <v>320</v>
      </c>
      <c r="C96" s="16">
        <f>'[3]05'!C98</f>
        <v>0</v>
      </c>
      <c r="D96" s="16">
        <f>'[3]05'!D98</f>
        <v>0</v>
      </c>
      <c r="E96" s="16">
        <f>'[3]05'!E98</f>
        <v>0</v>
      </c>
      <c r="F96" s="16">
        <f>'[3]05'!F98</f>
        <v>1010</v>
      </c>
      <c r="G96" s="16">
        <f>'[3]05'!G98</f>
        <v>0</v>
      </c>
      <c r="H96" s="17">
        <f t="shared" si="59"/>
        <v>1330</v>
      </c>
      <c r="I96" s="15">
        <f>'[3]05'!J98</f>
        <v>320</v>
      </c>
      <c r="J96" s="16">
        <f>'[3]05'!K98</f>
        <v>0</v>
      </c>
      <c r="K96" s="16">
        <f>'[3]05'!L98</f>
        <v>0</v>
      </c>
      <c r="L96" s="16">
        <f>'[3]05'!M98</f>
        <v>0</v>
      </c>
      <c r="M96" s="16">
        <f>'[3]05'!N98</f>
        <v>166</v>
      </c>
      <c r="N96" s="16">
        <f>'[3]05'!O98</f>
        <v>0</v>
      </c>
      <c r="O96" s="17">
        <f t="shared" si="60"/>
        <v>486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166</v>
      </c>
      <c r="V96" s="16">
        <f t="shared" si="32"/>
        <v>0</v>
      </c>
      <c r="W96" s="17">
        <f t="shared" si="61"/>
        <v>486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25.2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25.2</v>
      </c>
      <c r="AL96" s="8">
        <f t="shared" si="35"/>
        <v>262.8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166</v>
      </c>
      <c r="AQ96" s="8">
        <f t="shared" si="34"/>
        <v>0</v>
      </c>
      <c r="AR96" s="8">
        <f t="shared" si="50"/>
        <v>428.8</v>
      </c>
      <c r="AT96" s="8">
        <v>30.85</v>
      </c>
      <c r="AU96" s="8">
        <v>24.29</v>
      </c>
      <c r="AW96" s="198">
        <v>32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32</v>
      </c>
      <c r="BD96" s="198">
        <v>25.2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25.2</v>
      </c>
      <c r="BL96" s="8">
        <f t="shared" si="53"/>
        <v>30.85</v>
      </c>
      <c r="BM96" s="8">
        <f t="shared" si="54"/>
        <v>24.29</v>
      </c>
      <c r="BN96" s="8">
        <f t="shared" si="55"/>
        <v>32</v>
      </c>
      <c r="BO96" s="8">
        <f t="shared" si="56"/>
        <v>25.2</v>
      </c>
      <c r="BP96" s="139">
        <f t="shared" si="57"/>
        <v>-1.1499999999999986</v>
      </c>
      <c r="BQ96" s="139">
        <f t="shared" si="58"/>
        <v>-0.91000000000000014</v>
      </c>
    </row>
    <row r="97" spans="1:69">
      <c r="A97" s="8" t="s">
        <v>139</v>
      </c>
      <c r="B97" s="15">
        <f>'[3]05'!B99</f>
        <v>320</v>
      </c>
      <c r="C97" s="16">
        <f>'[3]05'!C99</f>
        <v>0</v>
      </c>
      <c r="D97" s="16">
        <f>'[3]05'!D99</f>
        <v>0</v>
      </c>
      <c r="E97" s="16">
        <f>'[3]05'!E99</f>
        <v>0</v>
      </c>
      <c r="F97" s="16">
        <f>'[3]05'!F99</f>
        <v>1010</v>
      </c>
      <c r="G97" s="16">
        <f>'[3]05'!G99</f>
        <v>0</v>
      </c>
      <c r="H97" s="17">
        <f t="shared" si="59"/>
        <v>1330</v>
      </c>
      <c r="I97" s="15">
        <f>'[3]05'!J99</f>
        <v>320</v>
      </c>
      <c r="J97" s="16">
        <f>'[3]05'!K99</f>
        <v>0</v>
      </c>
      <c r="K97" s="16">
        <f>'[3]05'!L99</f>
        <v>0</v>
      </c>
      <c r="L97" s="16">
        <f>'[3]05'!M99</f>
        <v>0</v>
      </c>
      <c r="M97" s="16">
        <f>'[3]05'!N99</f>
        <v>166</v>
      </c>
      <c r="N97" s="16">
        <f>'[3]05'!O99</f>
        <v>0</v>
      </c>
      <c r="O97" s="17">
        <f t="shared" si="60"/>
        <v>486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166</v>
      </c>
      <c r="V97" s="16">
        <f t="shared" si="32"/>
        <v>0</v>
      </c>
      <c r="W97" s="17">
        <f t="shared" si="61"/>
        <v>486</v>
      </c>
      <c r="X97" s="8">
        <f t="shared" si="36"/>
        <v>26.34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26.34</v>
      </c>
      <c r="AE97" s="8">
        <f t="shared" si="43"/>
        <v>26.34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26.34</v>
      </c>
      <c r="AL97" s="8">
        <f t="shared" si="35"/>
        <v>267.32000000000005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166</v>
      </c>
      <c r="AQ97" s="8">
        <f t="shared" si="34"/>
        <v>0</v>
      </c>
      <c r="AR97" s="8">
        <f t="shared" si="50"/>
        <v>433.32000000000005</v>
      </c>
      <c r="AT97" s="8">
        <v>25.39</v>
      </c>
      <c r="AU97" s="8">
        <v>25.39</v>
      </c>
      <c r="AW97" s="198">
        <v>26.34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26.34</v>
      </c>
      <c r="BD97" s="198">
        <v>26.34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26.34</v>
      </c>
      <c r="BL97" s="8">
        <f t="shared" si="53"/>
        <v>25.39</v>
      </c>
      <c r="BM97" s="8">
        <f t="shared" si="54"/>
        <v>25.39</v>
      </c>
      <c r="BN97" s="8">
        <f t="shared" si="55"/>
        <v>26.34</v>
      </c>
      <c r="BO97" s="8">
        <f t="shared" si="56"/>
        <v>26.34</v>
      </c>
      <c r="BP97" s="139">
        <f t="shared" si="57"/>
        <v>-0.94999999999999929</v>
      </c>
      <c r="BQ97" s="139">
        <f t="shared" si="58"/>
        <v>-0.94999999999999929</v>
      </c>
    </row>
    <row r="98" spans="1:69">
      <c r="A98" s="8" t="s">
        <v>140</v>
      </c>
      <c r="B98" s="15">
        <f>'[3]05'!B100</f>
        <v>320</v>
      </c>
      <c r="C98" s="16">
        <f>'[3]05'!C100</f>
        <v>0</v>
      </c>
      <c r="D98" s="16">
        <f>'[3]05'!D100</f>
        <v>0</v>
      </c>
      <c r="E98" s="16">
        <f>'[3]05'!E100</f>
        <v>0</v>
      </c>
      <c r="F98" s="16">
        <f>'[3]05'!F100</f>
        <v>1010</v>
      </c>
      <c r="G98" s="16">
        <f>'[3]05'!G100</f>
        <v>0</v>
      </c>
      <c r="H98" s="17">
        <f t="shared" si="59"/>
        <v>1330</v>
      </c>
      <c r="I98" s="15">
        <f>'[3]05'!J100</f>
        <v>320</v>
      </c>
      <c r="J98" s="16">
        <f>'[3]05'!K100</f>
        <v>0</v>
      </c>
      <c r="K98" s="16">
        <f>'[3]05'!L100</f>
        <v>0</v>
      </c>
      <c r="L98" s="16">
        <f>'[3]05'!M100</f>
        <v>0</v>
      </c>
      <c r="M98" s="16">
        <f>'[3]05'!N100</f>
        <v>166</v>
      </c>
      <c r="N98" s="16">
        <f>'[3]05'!O100</f>
        <v>0</v>
      </c>
      <c r="O98" s="17">
        <f t="shared" si="60"/>
        <v>486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166</v>
      </c>
      <c r="V98" s="16">
        <f t="shared" si="32"/>
        <v>0</v>
      </c>
      <c r="W98" s="17">
        <f t="shared" si="61"/>
        <v>486</v>
      </c>
      <c r="X98" s="8">
        <f t="shared" si="36"/>
        <v>26.34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26.34</v>
      </c>
      <c r="AE98" s="8">
        <f t="shared" si="43"/>
        <v>26.34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26.34</v>
      </c>
      <c r="AL98" s="8">
        <f t="shared" si="35"/>
        <v>267.32000000000005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166</v>
      </c>
      <c r="AQ98" s="8">
        <f t="shared" si="34"/>
        <v>0</v>
      </c>
      <c r="AR98" s="8">
        <f t="shared" si="50"/>
        <v>433.32000000000005</v>
      </c>
      <c r="AT98" s="8">
        <v>25.39</v>
      </c>
      <c r="AU98" s="8">
        <v>25.39</v>
      </c>
      <c r="AW98" s="198">
        <v>26.34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26.34</v>
      </c>
      <c r="BD98" s="198">
        <v>26.34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26.34</v>
      </c>
      <c r="BL98" s="8">
        <f t="shared" si="53"/>
        <v>25.39</v>
      </c>
      <c r="BM98" s="8">
        <f t="shared" si="54"/>
        <v>25.39</v>
      </c>
      <c r="BN98" s="8">
        <f t="shared" si="55"/>
        <v>26.34</v>
      </c>
      <c r="BO98" s="8">
        <f t="shared" si="56"/>
        <v>26.34</v>
      </c>
      <c r="BP98" s="139">
        <f t="shared" si="57"/>
        <v>-0.94999999999999929</v>
      </c>
      <c r="BQ98" s="139">
        <f t="shared" si="58"/>
        <v>-0.94999999999999929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23.97</v>
      </c>
      <c r="G99" s="15">
        <f t="shared" si="62"/>
        <v>0.15</v>
      </c>
      <c r="H99" s="15">
        <f t="shared" si="62"/>
        <v>31.8</v>
      </c>
      <c r="I99" s="15">
        <f t="shared" si="62"/>
        <v>7.3775000000000004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3.9102424999999994</v>
      </c>
      <c r="N99" s="15">
        <f t="shared" si="62"/>
        <v>0.15</v>
      </c>
      <c r="O99" s="15">
        <f t="shared" si="62"/>
        <v>11.437742500000004</v>
      </c>
      <c r="P99" s="15">
        <f t="shared" si="62"/>
        <v>2.4E-2</v>
      </c>
      <c r="Q99" s="15">
        <f t="shared" si="62"/>
        <v>7.3775000000000004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3.9102424999999994</v>
      </c>
      <c r="V99" s="15">
        <f t="shared" si="62"/>
        <v>0.15</v>
      </c>
      <c r="W99" s="15">
        <f t="shared" si="62"/>
        <v>11.437742500000004</v>
      </c>
      <c r="X99" s="15">
        <f t="shared" si="62"/>
        <v>0.60331999999999997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3.4000000000000002E-4</v>
      </c>
      <c r="AD99" s="15">
        <f t="shared" si="62"/>
        <v>0.60365999999999986</v>
      </c>
      <c r="AE99" s="15">
        <f t="shared" si="62"/>
        <v>0.5999199999999999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3.4000000000000002E-4</v>
      </c>
      <c r="AK99" s="15">
        <f t="shared" si="62"/>
        <v>0.60025999999999979</v>
      </c>
      <c r="AL99" s="15">
        <f t="shared" si="62"/>
        <v>6.1742599999999985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3.9102424999999994</v>
      </c>
      <c r="AQ99" s="15">
        <f t="shared" si="62"/>
        <v>0.14931999999999998</v>
      </c>
      <c r="AR99" s="15">
        <f t="shared" si="62"/>
        <v>10.233822500000013</v>
      </c>
      <c r="AS99" s="15">
        <f t="shared" si="62"/>
        <v>0</v>
      </c>
      <c r="AT99" s="15">
        <f t="shared" si="62"/>
        <v>0.59664499999999909</v>
      </c>
      <c r="AU99" s="15">
        <f t="shared" si="62"/>
        <v>0.57764999999999922</v>
      </c>
      <c r="AV99" s="15">
        <f t="shared" si="62"/>
        <v>0</v>
      </c>
      <c r="AW99" s="15">
        <f t="shared" si="62"/>
        <v>0.60331999999999997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3.4000000000000002E-4</v>
      </c>
      <c r="BC99" s="15">
        <f t="shared" si="62"/>
        <v>0.60365999999999986</v>
      </c>
      <c r="BD99" s="15">
        <f t="shared" si="62"/>
        <v>0.5999199999999999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3.4000000000000002E-4</v>
      </c>
      <c r="BJ99" s="15">
        <f t="shared" ref="BJ99:BQ99" si="63">SUM(BJ3:BJ98)/4000</f>
        <v>0.60025999999999979</v>
      </c>
      <c r="BK99" s="15"/>
      <c r="BL99" s="15">
        <f t="shared" si="63"/>
        <v>0.59664499999999909</v>
      </c>
      <c r="BM99" s="15">
        <f t="shared" si="63"/>
        <v>0.57764999999999922</v>
      </c>
      <c r="BN99" s="15">
        <f t="shared" si="63"/>
        <v>0.60365999999999986</v>
      </c>
      <c r="BO99" s="15">
        <f t="shared" si="63"/>
        <v>0.60025999999999979</v>
      </c>
      <c r="BP99" s="15">
        <f t="shared" si="63"/>
        <v>-7.014999999999964E-3</v>
      </c>
      <c r="BQ99" s="15">
        <f t="shared" si="63"/>
        <v>-2.2609999999999998E-2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45296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45296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79" workbookViewId="0">
      <selection activeCell="P103" sqref="P103:V104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32.6</v>
      </c>
      <c r="E3">
        <f>GT!N3</f>
        <v>0</v>
      </c>
      <c r="F3">
        <f>B3+C3</f>
        <v>72</v>
      </c>
      <c r="G3">
        <f>D3+E3-X3</f>
        <v>32.6</v>
      </c>
      <c r="H3" s="112"/>
      <c r="I3">
        <f>BRPL_EOD!AA3+BRPL_EOD!AB3</f>
        <v>10.45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31.53</v>
      </c>
      <c r="O3" s="112">
        <f t="shared" ref="O3:O66" si="1">G3-N3</f>
        <v>1.0700000000000003</v>
      </c>
      <c r="P3">
        <v>10.804630510624801</v>
      </c>
      <c r="Q3">
        <v>8.2714874722486513</v>
      </c>
      <c r="R3">
        <v>0</v>
      </c>
      <c r="S3">
        <v>2.1505867427846495</v>
      </c>
      <c r="T3">
        <v>11.373295274341897</v>
      </c>
      <c r="U3" s="114">
        <f t="shared" ref="U3:U66" si="2">SUM(P3:T3)</f>
        <v>32.6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32.6</v>
      </c>
      <c r="E4">
        <f>GT!N4</f>
        <v>0</v>
      </c>
      <c r="F4">
        <f t="shared" ref="F4:F67" si="4">B4+C4</f>
        <v>72</v>
      </c>
      <c r="G4">
        <f t="shared" ref="G4:G67" si="5">D4+E4-X4</f>
        <v>32.6</v>
      </c>
      <c r="H4" s="112"/>
      <c r="I4">
        <f>BRPL_EOD!AA4+BRPL_EOD!AB4</f>
        <v>10.45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31.53</v>
      </c>
      <c r="O4" s="112">
        <f t="shared" si="1"/>
        <v>1.0700000000000003</v>
      </c>
      <c r="P4">
        <v>10.804630510624801</v>
      </c>
      <c r="Q4">
        <v>8.2714874722486513</v>
      </c>
      <c r="R4">
        <v>0</v>
      </c>
      <c r="S4">
        <v>2.1505867427846495</v>
      </c>
      <c r="T4">
        <v>11.373295274341897</v>
      </c>
      <c r="U4" s="114">
        <f t="shared" si="2"/>
        <v>32.6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31.6</v>
      </c>
      <c r="E5">
        <f>GT!N5</f>
        <v>0</v>
      </c>
      <c r="F5">
        <f t="shared" si="4"/>
        <v>72</v>
      </c>
      <c r="G5">
        <f t="shared" si="5"/>
        <v>31.6</v>
      </c>
      <c r="H5" s="112"/>
      <c r="I5">
        <f>BRPL_EOD!AA5+BRPL_EOD!AB5</f>
        <v>10.45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31.53</v>
      </c>
      <c r="O5" s="112">
        <f t="shared" si="1"/>
        <v>7.0000000000000284E-2</v>
      </c>
      <c r="P5">
        <v>10.473200126863304</v>
      </c>
      <c r="Q5">
        <v>8.0177608626704728</v>
      </c>
      <c r="R5">
        <v>0</v>
      </c>
      <c r="S5">
        <v>2.0846178242943227</v>
      </c>
      <c r="T5">
        <v>11.024421186171899</v>
      </c>
      <c r="U5" s="114">
        <f t="shared" si="2"/>
        <v>31.599999999999998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31.6</v>
      </c>
      <c r="E6">
        <f>GT!N6</f>
        <v>0</v>
      </c>
      <c r="F6">
        <f t="shared" si="4"/>
        <v>72</v>
      </c>
      <c r="G6">
        <f t="shared" si="5"/>
        <v>31.6</v>
      </c>
      <c r="H6" s="112"/>
      <c r="I6">
        <f>BRPL_EOD!AA6+BRPL_EOD!AB6</f>
        <v>10.45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31.53</v>
      </c>
      <c r="O6" s="112">
        <f t="shared" si="1"/>
        <v>7.0000000000000284E-2</v>
      </c>
      <c r="P6">
        <v>10.473200126863304</v>
      </c>
      <c r="Q6">
        <v>8.0177608626704728</v>
      </c>
      <c r="R6">
        <v>0</v>
      </c>
      <c r="S6">
        <v>2.0846178242943227</v>
      </c>
      <c r="T6">
        <v>11.024421186171899</v>
      </c>
      <c r="U6" s="114">
        <f t="shared" si="2"/>
        <v>31.599999999999998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31.6</v>
      </c>
      <c r="E7">
        <f>GT!N7</f>
        <v>0</v>
      </c>
      <c r="F7">
        <f t="shared" si="4"/>
        <v>72</v>
      </c>
      <c r="G7">
        <f t="shared" si="5"/>
        <v>31.6</v>
      </c>
      <c r="H7" s="112"/>
      <c r="I7">
        <f>BRPL_EOD!AA7+BRPL_EOD!AB7</f>
        <v>10.45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31.53</v>
      </c>
      <c r="O7" s="112">
        <f t="shared" si="1"/>
        <v>7.0000000000000284E-2</v>
      </c>
      <c r="P7">
        <v>10.473200126863304</v>
      </c>
      <c r="Q7">
        <v>8.0177608626704728</v>
      </c>
      <c r="R7">
        <v>0</v>
      </c>
      <c r="S7">
        <v>2.0846178242943227</v>
      </c>
      <c r="T7">
        <v>11.024421186171899</v>
      </c>
      <c r="U7" s="114">
        <f t="shared" si="2"/>
        <v>31.599999999999998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31.6</v>
      </c>
      <c r="E8">
        <f>GT!N8</f>
        <v>0</v>
      </c>
      <c r="F8">
        <f t="shared" si="4"/>
        <v>72</v>
      </c>
      <c r="G8">
        <f t="shared" si="5"/>
        <v>31.6</v>
      </c>
      <c r="H8" s="112"/>
      <c r="I8">
        <f>BRPL_EOD!AA8+BRPL_EOD!AB8</f>
        <v>10.45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31.53</v>
      </c>
      <c r="O8" s="112">
        <f t="shared" si="1"/>
        <v>7.0000000000000284E-2</v>
      </c>
      <c r="P8">
        <v>10.473200126863304</v>
      </c>
      <c r="Q8">
        <v>8.0177608626704728</v>
      </c>
      <c r="R8">
        <v>0</v>
      </c>
      <c r="S8">
        <v>2.0846178242943227</v>
      </c>
      <c r="T8">
        <v>11.024421186171899</v>
      </c>
      <c r="U8" s="114">
        <f t="shared" si="2"/>
        <v>31.599999999999998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31.6</v>
      </c>
      <c r="E9">
        <f>GT!N9</f>
        <v>0</v>
      </c>
      <c r="F9">
        <f t="shared" si="4"/>
        <v>72</v>
      </c>
      <c r="G9">
        <f t="shared" si="5"/>
        <v>31.6</v>
      </c>
      <c r="H9" s="112"/>
      <c r="I9">
        <f>BRPL_EOD!AA9+BRPL_EOD!AB9</f>
        <v>10.45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31.53</v>
      </c>
      <c r="O9" s="112">
        <f t="shared" si="1"/>
        <v>7.0000000000000284E-2</v>
      </c>
      <c r="P9">
        <v>10.473200126863304</v>
      </c>
      <c r="Q9">
        <v>8.0177608626704728</v>
      </c>
      <c r="R9">
        <v>0</v>
      </c>
      <c r="S9">
        <v>2.0846178242943227</v>
      </c>
      <c r="T9">
        <v>11.024421186171899</v>
      </c>
      <c r="U9" s="114">
        <f t="shared" si="2"/>
        <v>31.599999999999998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30.6</v>
      </c>
      <c r="E10">
        <f>GT!N10</f>
        <v>0</v>
      </c>
      <c r="F10">
        <f t="shared" si="4"/>
        <v>72</v>
      </c>
      <c r="G10">
        <f t="shared" si="5"/>
        <v>30.6</v>
      </c>
      <c r="H10" s="112"/>
      <c r="I10">
        <f>BRPL_EOD!AA10+BRPL_EOD!AB10</f>
        <v>9.83</v>
      </c>
      <c r="J10">
        <f>BYPL_EOD!AA10+BYPL_EOD!AB10</f>
        <v>7.86</v>
      </c>
      <c r="K10">
        <f>MES_EOD!AA10+MES_EOD!AB10</f>
        <v>0</v>
      </c>
      <c r="L10">
        <f>NDMC_EOD!AA10+NDMC_EOD!AB10</f>
        <v>2.04</v>
      </c>
      <c r="M10">
        <f>TPDDL_EOD!AA10+TPDDL_EOD!AB10</f>
        <v>10.81</v>
      </c>
      <c r="N10">
        <f t="shared" si="0"/>
        <v>30.54</v>
      </c>
      <c r="O10" s="112">
        <f t="shared" si="1"/>
        <v>6.0000000000002274E-2</v>
      </c>
      <c r="P10">
        <v>9.8493123772102162</v>
      </c>
      <c r="Q10">
        <v>7.8754420432220051</v>
      </c>
      <c r="R10">
        <v>0</v>
      </c>
      <c r="S10">
        <v>2.044007858546169</v>
      </c>
      <c r="T10">
        <v>10.831237721021612</v>
      </c>
      <c r="U10" s="114">
        <f t="shared" si="2"/>
        <v>30.6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30.6</v>
      </c>
      <c r="E11">
        <f>GT!N11</f>
        <v>0</v>
      </c>
      <c r="F11">
        <f t="shared" si="4"/>
        <v>72</v>
      </c>
      <c r="G11">
        <f t="shared" si="5"/>
        <v>30.6</v>
      </c>
      <c r="H11" s="112"/>
      <c r="I11">
        <f>BRPL_EOD!AA11+BRPL_EOD!AB11</f>
        <v>9.83</v>
      </c>
      <c r="J11">
        <f>BYPL_EOD!AA11+BYPL_EOD!AB11</f>
        <v>7.86</v>
      </c>
      <c r="K11">
        <f>MES_EOD!AA11+MES_EOD!AB11</f>
        <v>0</v>
      </c>
      <c r="L11">
        <f>NDMC_EOD!AA11+NDMC_EOD!AB11</f>
        <v>2.04</v>
      </c>
      <c r="M11">
        <f>TPDDL_EOD!AA11+TPDDL_EOD!AB11</f>
        <v>10.81</v>
      </c>
      <c r="N11">
        <f t="shared" si="0"/>
        <v>30.54</v>
      </c>
      <c r="O11" s="112">
        <f t="shared" si="1"/>
        <v>6.0000000000002274E-2</v>
      </c>
      <c r="P11">
        <v>9.8493123772102162</v>
      </c>
      <c r="Q11">
        <v>7.8754420432220051</v>
      </c>
      <c r="R11">
        <v>0</v>
      </c>
      <c r="S11">
        <v>2.044007858546169</v>
      </c>
      <c r="T11">
        <v>10.831237721021612</v>
      </c>
      <c r="U11" s="114">
        <f t="shared" si="2"/>
        <v>30.6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30.6</v>
      </c>
      <c r="E12">
        <f>GT!N12</f>
        <v>0</v>
      </c>
      <c r="F12">
        <f t="shared" si="4"/>
        <v>72</v>
      </c>
      <c r="G12">
        <f t="shared" si="5"/>
        <v>30.6</v>
      </c>
      <c r="H12" s="112"/>
      <c r="I12">
        <f>BRPL_EOD!AA12+BRPL_EOD!AB12</f>
        <v>9.83</v>
      </c>
      <c r="J12">
        <f>BYPL_EOD!AA12+BYPL_EOD!AB12</f>
        <v>7.86</v>
      </c>
      <c r="K12">
        <f>MES_EOD!AA12+MES_EOD!AB12</f>
        <v>0</v>
      </c>
      <c r="L12">
        <f>NDMC_EOD!AA12+NDMC_EOD!AB12</f>
        <v>2.04</v>
      </c>
      <c r="M12">
        <f>TPDDL_EOD!AA12+TPDDL_EOD!AB12</f>
        <v>10.81</v>
      </c>
      <c r="N12">
        <f t="shared" si="0"/>
        <v>30.54</v>
      </c>
      <c r="O12" s="112">
        <f t="shared" si="1"/>
        <v>6.0000000000002274E-2</v>
      </c>
      <c r="P12">
        <v>9.8493123772102162</v>
      </c>
      <c r="Q12">
        <v>7.8754420432220051</v>
      </c>
      <c r="R12">
        <v>0</v>
      </c>
      <c r="S12">
        <v>2.044007858546169</v>
      </c>
      <c r="T12">
        <v>10.831237721021612</v>
      </c>
      <c r="U12" s="114">
        <f t="shared" si="2"/>
        <v>30.6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30.6</v>
      </c>
      <c r="E13">
        <f>GT!N13</f>
        <v>0</v>
      </c>
      <c r="F13">
        <f t="shared" si="4"/>
        <v>72</v>
      </c>
      <c r="G13">
        <f t="shared" si="5"/>
        <v>30.6</v>
      </c>
      <c r="H13" s="112"/>
      <c r="I13">
        <f>BRPL_EOD!AA13+BRPL_EOD!AB13</f>
        <v>9.83</v>
      </c>
      <c r="J13">
        <f>BYPL_EOD!AA13+BYPL_EOD!AB13</f>
        <v>7.86</v>
      </c>
      <c r="K13">
        <f>MES_EOD!AA13+MES_EOD!AB13</f>
        <v>0</v>
      </c>
      <c r="L13">
        <f>NDMC_EOD!AA13+NDMC_EOD!AB13</f>
        <v>2.04</v>
      </c>
      <c r="M13">
        <f>TPDDL_EOD!AA13+TPDDL_EOD!AB13</f>
        <v>10.81</v>
      </c>
      <c r="N13">
        <f t="shared" si="0"/>
        <v>30.54</v>
      </c>
      <c r="O13" s="112">
        <f t="shared" si="1"/>
        <v>6.0000000000002274E-2</v>
      </c>
      <c r="P13">
        <v>9.8493123772102162</v>
      </c>
      <c r="Q13">
        <v>7.8754420432220051</v>
      </c>
      <c r="R13">
        <v>0</v>
      </c>
      <c r="S13">
        <v>2.044007858546169</v>
      </c>
      <c r="T13">
        <v>10.831237721021612</v>
      </c>
      <c r="U13" s="114">
        <f t="shared" si="2"/>
        <v>30.6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30.6</v>
      </c>
      <c r="E14">
        <f>GT!N14</f>
        <v>0</v>
      </c>
      <c r="F14">
        <f t="shared" si="4"/>
        <v>72</v>
      </c>
      <c r="G14">
        <f t="shared" si="5"/>
        <v>30.6</v>
      </c>
      <c r="H14" s="112"/>
      <c r="I14">
        <f>BRPL_EOD!AA14+BRPL_EOD!AB14</f>
        <v>9.83</v>
      </c>
      <c r="J14">
        <f>BYPL_EOD!AA14+BYPL_EOD!AB14</f>
        <v>7.86</v>
      </c>
      <c r="K14">
        <f>MES_EOD!AA14+MES_EOD!AB14</f>
        <v>0</v>
      </c>
      <c r="L14">
        <f>NDMC_EOD!AA14+NDMC_EOD!AB14</f>
        <v>2.04</v>
      </c>
      <c r="M14">
        <f>TPDDL_EOD!AA14+TPDDL_EOD!AB14</f>
        <v>10.81</v>
      </c>
      <c r="N14">
        <f t="shared" si="0"/>
        <v>30.54</v>
      </c>
      <c r="O14" s="112">
        <f t="shared" si="1"/>
        <v>6.0000000000002274E-2</v>
      </c>
      <c r="P14">
        <v>9.8493123772102162</v>
      </c>
      <c r="Q14">
        <v>7.8754420432220051</v>
      </c>
      <c r="R14">
        <v>0</v>
      </c>
      <c r="S14">
        <v>2.044007858546169</v>
      </c>
      <c r="T14">
        <v>10.831237721021612</v>
      </c>
      <c r="U14" s="114">
        <f t="shared" si="2"/>
        <v>30.6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30.6</v>
      </c>
      <c r="E15">
        <f>GT!N15</f>
        <v>0</v>
      </c>
      <c r="F15">
        <f t="shared" si="4"/>
        <v>72</v>
      </c>
      <c r="G15">
        <f t="shared" si="5"/>
        <v>30.6</v>
      </c>
      <c r="H15" s="112"/>
      <c r="I15">
        <f>BRPL_EOD!AA15+BRPL_EOD!AB15</f>
        <v>9.83</v>
      </c>
      <c r="J15">
        <f>BYPL_EOD!AA15+BYPL_EOD!AB15</f>
        <v>7.86</v>
      </c>
      <c r="K15">
        <f>MES_EOD!AA15+MES_EOD!AB15</f>
        <v>0</v>
      </c>
      <c r="L15">
        <f>NDMC_EOD!AA15+NDMC_EOD!AB15</f>
        <v>2.04</v>
      </c>
      <c r="M15">
        <f>TPDDL_EOD!AA15+TPDDL_EOD!AB15</f>
        <v>10.81</v>
      </c>
      <c r="N15">
        <f t="shared" si="0"/>
        <v>30.54</v>
      </c>
      <c r="O15" s="112">
        <f t="shared" si="1"/>
        <v>6.0000000000002274E-2</v>
      </c>
      <c r="P15">
        <v>9.8493123772102162</v>
      </c>
      <c r="Q15">
        <v>7.8754420432220051</v>
      </c>
      <c r="R15">
        <v>0</v>
      </c>
      <c r="S15">
        <v>2.044007858546169</v>
      </c>
      <c r="T15">
        <v>10.831237721021612</v>
      </c>
      <c r="U15" s="114">
        <f t="shared" si="2"/>
        <v>30.6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30.6</v>
      </c>
      <c r="E16">
        <f>GT!N16</f>
        <v>0</v>
      </c>
      <c r="F16">
        <f t="shared" si="4"/>
        <v>72</v>
      </c>
      <c r="G16">
        <f t="shared" si="5"/>
        <v>30.6</v>
      </c>
      <c r="H16" s="112"/>
      <c r="I16">
        <f>BRPL_EOD!AA16+BRPL_EOD!AB16</f>
        <v>9.83</v>
      </c>
      <c r="J16">
        <f>BYPL_EOD!AA16+BYPL_EOD!AB16</f>
        <v>7.86</v>
      </c>
      <c r="K16">
        <f>MES_EOD!AA16+MES_EOD!AB16</f>
        <v>0</v>
      </c>
      <c r="L16">
        <f>NDMC_EOD!AA16+NDMC_EOD!AB16</f>
        <v>2.04</v>
      </c>
      <c r="M16">
        <f>TPDDL_EOD!AA16+TPDDL_EOD!AB16</f>
        <v>10.81</v>
      </c>
      <c r="N16">
        <f t="shared" si="0"/>
        <v>30.54</v>
      </c>
      <c r="O16" s="112">
        <f t="shared" si="1"/>
        <v>6.0000000000002274E-2</v>
      </c>
      <c r="P16">
        <v>9.8493123772102162</v>
      </c>
      <c r="Q16">
        <v>7.8754420432220051</v>
      </c>
      <c r="R16">
        <v>0</v>
      </c>
      <c r="S16">
        <v>2.044007858546169</v>
      </c>
      <c r="T16">
        <v>10.831237721021612</v>
      </c>
      <c r="U16" s="114">
        <f t="shared" si="2"/>
        <v>30.6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30.6</v>
      </c>
      <c r="E17">
        <f>GT!N17</f>
        <v>0</v>
      </c>
      <c r="F17">
        <f t="shared" si="4"/>
        <v>72</v>
      </c>
      <c r="G17">
        <f t="shared" si="5"/>
        <v>30.6</v>
      </c>
      <c r="H17" s="112"/>
      <c r="I17">
        <f>BRPL_EOD!AA17+BRPL_EOD!AB17</f>
        <v>9.83</v>
      </c>
      <c r="J17">
        <f>BYPL_EOD!AA17+BYPL_EOD!AB17</f>
        <v>7.86</v>
      </c>
      <c r="K17">
        <f>MES_EOD!AA17+MES_EOD!AB17</f>
        <v>0</v>
      </c>
      <c r="L17">
        <f>NDMC_EOD!AA17+NDMC_EOD!AB17</f>
        <v>2.04</v>
      </c>
      <c r="M17">
        <f>TPDDL_EOD!AA17+TPDDL_EOD!AB17</f>
        <v>10.81</v>
      </c>
      <c r="N17">
        <f t="shared" si="0"/>
        <v>30.54</v>
      </c>
      <c r="O17" s="112">
        <f t="shared" si="1"/>
        <v>6.0000000000002274E-2</v>
      </c>
      <c r="P17">
        <v>9.8493123772102162</v>
      </c>
      <c r="Q17">
        <v>7.8754420432220051</v>
      </c>
      <c r="R17">
        <v>0</v>
      </c>
      <c r="S17">
        <v>2.044007858546169</v>
      </c>
      <c r="T17">
        <v>10.831237721021612</v>
      </c>
      <c r="U17" s="114">
        <f t="shared" si="2"/>
        <v>30.6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30.6</v>
      </c>
      <c r="E18">
        <f>GT!N18</f>
        <v>0</v>
      </c>
      <c r="F18">
        <f t="shared" si="4"/>
        <v>72</v>
      </c>
      <c r="G18">
        <f t="shared" si="5"/>
        <v>30.6</v>
      </c>
      <c r="H18" s="112"/>
      <c r="I18">
        <f>BRPL_EOD!AA18+BRPL_EOD!AB18</f>
        <v>9.83</v>
      </c>
      <c r="J18">
        <f>BYPL_EOD!AA18+BYPL_EOD!AB18</f>
        <v>7.86</v>
      </c>
      <c r="K18">
        <f>MES_EOD!AA18+MES_EOD!AB18</f>
        <v>0</v>
      </c>
      <c r="L18">
        <f>NDMC_EOD!AA18+NDMC_EOD!AB18</f>
        <v>2.04</v>
      </c>
      <c r="M18">
        <f>TPDDL_EOD!AA18+TPDDL_EOD!AB18</f>
        <v>10.81</v>
      </c>
      <c r="N18">
        <f t="shared" si="0"/>
        <v>30.54</v>
      </c>
      <c r="O18" s="112">
        <f t="shared" si="1"/>
        <v>6.0000000000002274E-2</v>
      </c>
      <c r="P18">
        <v>9.8493123772102162</v>
      </c>
      <c r="Q18">
        <v>7.8754420432220051</v>
      </c>
      <c r="R18">
        <v>0</v>
      </c>
      <c r="S18">
        <v>2.044007858546169</v>
      </c>
      <c r="T18">
        <v>10.831237721021612</v>
      </c>
      <c r="U18" s="114">
        <f t="shared" si="2"/>
        <v>30.6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30.6</v>
      </c>
      <c r="E19">
        <f>GT!N19</f>
        <v>0</v>
      </c>
      <c r="F19">
        <f t="shared" si="4"/>
        <v>72</v>
      </c>
      <c r="G19">
        <f t="shared" si="5"/>
        <v>30.6</v>
      </c>
      <c r="H19" s="112"/>
      <c r="I19">
        <f>BRPL_EOD!AA19+BRPL_EOD!AB19</f>
        <v>3.18</v>
      </c>
      <c r="J19">
        <f>BYPL_EOD!AA19+BYPL_EOD!AB19</f>
        <v>1.74</v>
      </c>
      <c r="K19">
        <f>MES_EOD!AA19+MES_EOD!AB19</f>
        <v>0</v>
      </c>
      <c r="L19">
        <f>NDMC_EOD!AA19+NDMC_EOD!AB19</f>
        <v>1.49</v>
      </c>
      <c r="M19">
        <f>TPDDL_EOD!AA19+TPDDL_EOD!AB19</f>
        <v>2.27</v>
      </c>
      <c r="N19">
        <f t="shared" si="0"/>
        <v>8.68</v>
      </c>
      <c r="O19" s="112">
        <f t="shared" si="1"/>
        <v>21.92</v>
      </c>
      <c r="P19">
        <v>11.956993791977705</v>
      </c>
      <c r="Q19">
        <v>6.5429671545603378</v>
      </c>
      <c r="R19">
        <v>0</v>
      </c>
      <c r="S19">
        <v>3.5640000000000005</v>
      </c>
      <c r="T19">
        <v>8.536039053461959</v>
      </c>
      <c r="U19" s="114">
        <f t="shared" si="2"/>
        <v>30.6</v>
      </c>
      <c r="V19" s="112">
        <f t="shared" si="3"/>
        <v>0</v>
      </c>
      <c r="X19" s="117"/>
    </row>
    <row r="20" spans="1:24">
      <c r="A20" t="s">
        <v>62</v>
      </c>
      <c r="B20">
        <f>GT!B20</f>
        <v>0</v>
      </c>
      <c r="C20">
        <f>GT!C20</f>
        <v>40</v>
      </c>
      <c r="D20">
        <f>GT!M20</f>
        <v>-0.4</v>
      </c>
      <c r="E20">
        <f>GT!N20</f>
        <v>9</v>
      </c>
      <c r="F20">
        <f t="shared" si="4"/>
        <v>40</v>
      </c>
      <c r="G20">
        <f t="shared" si="5"/>
        <v>8.6</v>
      </c>
      <c r="H20" s="112"/>
      <c r="I20">
        <f>BRPL_EOD!AA20+BRPL_EOD!AB20</f>
        <v>3.18</v>
      </c>
      <c r="J20">
        <f>BYPL_EOD!AA20+BYPL_EOD!AB20</f>
        <v>1.74</v>
      </c>
      <c r="K20">
        <f>MES_EOD!AA20+MES_EOD!AB20</f>
        <v>0</v>
      </c>
      <c r="L20">
        <f>NDMC_EOD!AA20+NDMC_EOD!AB20</f>
        <v>1.49</v>
      </c>
      <c r="M20">
        <f>TPDDL_EOD!AA20+TPDDL_EOD!AB20</f>
        <v>2.27</v>
      </c>
      <c r="N20">
        <f t="shared" si="0"/>
        <v>8.68</v>
      </c>
      <c r="O20" s="112">
        <f t="shared" si="1"/>
        <v>-8.0000000000000071E-2</v>
      </c>
      <c r="P20">
        <v>3.1506912442396313</v>
      </c>
      <c r="Q20">
        <v>1.723963133640553</v>
      </c>
      <c r="R20">
        <v>0</v>
      </c>
      <c r="S20">
        <v>1.4762672811059907</v>
      </c>
      <c r="T20">
        <v>2.2490783410138251</v>
      </c>
      <c r="U20" s="114">
        <f t="shared" si="2"/>
        <v>8.6000000000000014</v>
      </c>
      <c r="V20" s="112">
        <f t="shared" si="3"/>
        <v>0</v>
      </c>
      <c r="X20" s="117"/>
    </row>
    <row r="21" spans="1:24">
      <c r="A21" t="s">
        <v>63</v>
      </c>
      <c r="B21">
        <f>GT!B21</f>
        <v>0</v>
      </c>
      <c r="C21">
        <f>GT!C21</f>
        <v>40</v>
      </c>
      <c r="D21">
        <f>GT!M21</f>
        <v>-0.4</v>
      </c>
      <c r="E21">
        <f>GT!N21</f>
        <v>9</v>
      </c>
      <c r="F21">
        <f t="shared" si="4"/>
        <v>40</v>
      </c>
      <c r="G21">
        <f t="shared" si="5"/>
        <v>8.6</v>
      </c>
      <c r="H21" s="112"/>
      <c r="I21">
        <f>BRPL_EOD!AA21+BRPL_EOD!AB21</f>
        <v>-0.42</v>
      </c>
      <c r="J21">
        <f>BYPL_EOD!AA21+BYPL_EOD!AB21</f>
        <v>-0.23</v>
      </c>
      <c r="K21">
        <f>MES_EOD!AA21+MES_EOD!AB21</f>
        <v>0</v>
      </c>
      <c r="L21">
        <f>NDMC_EOD!AA21+NDMC_EOD!AB21</f>
        <v>-0.05</v>
      </c>
      <c r="M21">
        <f>TPDDL_EOD!AA21+TPDDL_EOD!AB21</f>
        <v>-0.3</v>
      </c>
      <c r="N21">
        <f t="shared" si="0"/>
        <v>-1</v>
      </c>
      <c r="O21" s="112">
        <f t="shared" si="1"/>
        <v>9.6</v>
      </c>
      <c r="P21">
        <v>3.6120000000000001</v>
      </c>
      <c r="Q21">
        <v>1.9780000000000002</v>
      </c>
      <c r="R21">
        <v>0</v>
      </c>
      <c r="S21">
        <v>0.43</v>
      </c>
      <c r="T21">
        <v>2.58</v>
      </c>
      <c r="U21" s="114">
        <f t="shared" si="2"/>
        <v>8.6</v>
      </c>
      <c r="V21" s="112">
        <f t="shared" si="3"/>
        <v>0</v>
      </c>
      <c r="X21" s="117"/>
    </row>
    <row r="22" spans="1:24">
      <c r="A22" t="s">
        <v>64</v>
      </c>
      <c r="B22">
        <f>GT!B22</f>
        <v>0</v>
      </c>
      <c r="C22">
        <f>GT!C22</f>
        <v>30</v>
      </c>
      <c r="D22">
        <f>GT!M22</f>
        <v>-0.4</v>
      </c>
      <c r="E22">
        <f>GT!N22</f>
        <v>9</v>
      </c>
      <c r="F22">
        <f t="shared" si="4"/>
        <v>30</v>
      </c>
      <c r="G22">
        <f t="shared" si="5"/>
        <v>8.6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8.6</v>
      </c>
      <c r="P22">
        <v>3.6116695318030128</v>
      </c>
      <c r="Q22">
        <v>1.9775912630195163</v>
      </c>
      <c r="R22">
        <v>0</v>
      </c>
      <c r="S22">
        <v>0.43047830923248054</v>
      </c>
      <c r="T22">
        <v>2.5802608959449893</v>
      </c>
      <c r="U22" s="114">
        <f t="shared" si="2"/>
        <v>8.5999999999999979</v>
      </c>
      <c r="V22" s="112">
        <f t="shared" si="3"/>
        <v>0</v>
      </c>
      <c r="X22" s="117"/>
    </row>
    <row r="23" spans="1:24">
      <c r="A23" t="s">
        <v>65</v>
      </c>
      <c r="B23">
        <f>GT!B23</f>
        <v>0</v>
      </c>
      <c r="C23">
        <f>GT!C23</f>
        <v>30</v>
      </c>
      <c r="D23">
        <f>GT!M23</f>
        <v>-0.4</v>
      </c>
      <c r="E23">
        <f>GT!N23</f>
        <v>9</v>
      </c>
      <c r="F23">
        <f t="shared" si="4"/>
        <v>30</v>
      </c>
      <c r="G23">
        <f t="shared" si="5"/>
        <v>8.6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8.6</v>
      </c>
      <c r="P23">
        <v>3.6116695318030128</v>
      </c>
      <c r="Q23">
        <v>1.9775912630195163</v>
      </c>
      <c r="R23">
        <v>0</v>
      </c>
      <c r="S23">
        <v>0.43047830923248054</v>
      </c>
      <c r="T23">
        <v>2.5802608959449893</v>
      </c>
      <c r="U23" s="114">
        <f t="shared" si="2"/>
        <v>8.5999999999999979</v>
      </c>
      <c r="V23" s="112">
        <f t="shared" si="3"/>
        <v>0</v>
      </c>
      <c r="X23" s="117"/>
    </row>
    <row r="24" spans="1:24">
      <c r="A24" t="s">
        <v>66</v>
      </c>
      <c r="B24">
        <f>GT!B24</f>
        <v>0</v>
      </c>
      <c r="C24">
        <f>GT!C24</f>
        <v>30</v>
      </c>
      <c r="D24">
        <f>GT!M24</f>
        <v>0</v>
      </c>
      <c r="E24">
        <f>GT!N24</f>
        <v>0</v>
      </c>
      <c r="F24">
        <f t="shared" si="4"/>
        <v>30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0</v>
      </c>
      <c r="C25">
        <f>GT!C25</f>
        <v>30</v>
      </c>
      <c r="D25">
        <f>GT!M25</f>
        <v>0</v>
      </c>
      <c r="E25">
        <f>GT!N25</f>
        <v>0</v>
      </c>
      <c r="F25">
        <f t="shared" si="4"/>
        <v>30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0</v>
      </c>
      <c r="C26">
        <f>GT!C26</f>
        <v>30</v>
      </c>
      <c r="D26">
        <f>GT!M26</f>
        <v>0</v>
      </c>
      <c r="E26">
        <f>GT!N26</f>
        <v>0</v>
      </c>
      <c r="F26">
        <f t="shared" si="4"/>
        <v>30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0</v>
      </c>
      <c r="C27">
        <f>GT!C27</f>
        <v>30</v>
      </c>
      <c r="D27">
        <f>GT!M27</f>
        <v>0</v>
      </c>
      <c r="E27">
        <f>GT!N27</f>
        <v>0</v>
      </c>
      <c r="F27">
        <f t="shared" si="4"/>
        <v>30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0</v>
      </c>
      <c r="C28">
        <f>GT!C28</f>
        <v>30</v>
      </c>
      <c r="D28">
        <f>GT!M28</f>
        <v>0</v>
      </c>
      <c r="E28">
        <f>GT!N28</f>
        <v>0</v>
      </c>
      <c r="F28">
        <f t="shared" si="4"/>
        <v>30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0</v>
      </c>
      <c r="C29">
        <f>GT!C29</f>
        <v>30</v>
      </c>
      <c r="D29">
        <f>GT!M29</f>
        <v>0</v>
      </c>
      <c r="E29">
        <f>GT!N29</f>
        <v>0</v>
      </c>
      <c r="F29">
        <f t="shared" si="4"/>
        <v>30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0</v>
      </c>
      <c r="C30">
        <f>GT!C30</f>
        <v>30</v>
      </c>
      <c r="D30">
        <f>GT!M30</f>
        <v>0</v>
      </c>
      <c r="E30">
        <f>GT!N30</f>
        <v>0</v>
      </c>
      <c r="F30">
        <f t="shared" si="4"/>
        <v>30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0</v>
      </c>
      <c r="C31">
        <f>GT!C31</f>
        <v>30</v>
      </c>
      <c r="D31">
        <f>GT!M31</f>
        <v>0</v>
      </c>
      <c r="E31">
        <f>GT!N31</f>
        <v>0</v>
      </c>
      <c r="F31">
        <f t="shared" si="4"/>
        <v>30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0</v>
      </c>
      <c r="C32">
        <f>GT!C32</f>
        <v>30</v>
      </c>
      <c r="D32">
        <f>GT!M32</f>
        <v>0</v>
      </c>
      <c r="E32">
        <f>GT!N32</f>
        <v>0</v>
      </c>
      <c r="F32">
        <f t="shared" si="4"/>
        <v>30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0</v>
      </c>
      <c r="C33">
        <f>GT!C33</f>
        <v>30</v>
      </c>
      <c r="D33">
        <f>GT!M33</f>
        <v>0</v>
      </c>
      <c r="E33">
        <f>GT!N33</f>
        <v>0</v>
      </c>
      <c r="F33">
        <f t="shared" si="4"/>
        <v>30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0</v>
      </c>
      <c r="C34">
        <f>GT!C34</f>
        <v>30</v>
      </c>
      <c r="D34">
        <f>GT!M34</f>
        <v>0</v>
      </c>
      <c r="E34">
        <f>GT!N34</f>
        <v>0</v>
      </c>
      <c r="F34">
        <f t="shared" si="4"/>
        <v>30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0</v>
      </c>
      <c r="C35">
        <f>GT!C35</f>
        <v>30</v>
      </c>
      <c r="D35">
        <f>GT!M35</f>
        <v>0</v>
      </c>
      <c r="E35">
        <f>GT!N35</f>
        <v>0</v>
      </c>
      <c r="F35">
        <f t="shared" si="4"/>
        <v>30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0</v>
      </c>
      <c r="C36">
        <f>GT!C36</f>
        <v>30</v>
      </c>
      <c r="D36">
        <f>GT!M36</f>
        <v>0</v>
      </c>
      <c r="E36">
        <f>GT!N36</f>
        <v>0</v>
      </c>
      <c r="F36">
        <f t="shared" si="4"/>
        <v>30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0</v>
      </c>
      <c r="C37">
        <f>GT!C37</f>
        <v>30</v>
      </c>
      <c r="D37">
        <f>GT!M37</f>
        <v>0</v>
      </c>
      <c r="E37">
        <f>GT!N37</f>
        <v>0</v>
      </c>
      <c r="F37">
        <f t="shared" si="4"/>
        <v>30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0</v>
      </c>
      <c r="C38">
        <f>GT!C38</f>
        <v>30</v>
      </c>
      <c r="D38">
        <f>GT!M38</f>
        <v>0</v>
      </c>
      <c r="E38">
        <f>GT!N38</f>
        <v>0</v>
      </c>
      <c r="F38">
        <f t="shared" si="4"/>
        <v>30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0</v>
      </c>
      <c r="C39">
        <f>GT!C39</f>
        <v>30</v>
      </c>
      <c r="D39">
        <f>GT!M39</f>
        <v>0</v>
      </c>
      <c r="E39">
        <f>GT!N39</f>
        <v>0</v>
      </c>
      <c r="F39">
        <f t="shared" si="4"/>
        <v>30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0</v>
      </c>
      <c r="C40">
        <f>GT!C40</f>
        <v>30</v>
      </c>
      <c r="D40">
        <f>GT!M40</f>
        <v>0</v>
      </c>
      <c r="E40">
        <f>GT!N40</f>
        <v>0</v>
      </c>
      <c r="F40">
        <f t="shared" si="4"/>
        <v>30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0</v>
      </c>
      <c r="C41">
        <f>GT!C41</f>
        <v>30</v>
      </c>
      <c r="D41">
        <f>GT!M41</f>
        <v>0</v>
      </c>
      <c r="E41">
        <f>GT!N41</f>
        <v>0</v>
      </c>
      <c r="F41">
        <f t="shared" si="4"/>
        <v>30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0</v>
      </c>
      <c r="C42">
        <f>GT!C42</f>
        <v>30</v>
      </c>
      <c r="D42">
        <f>GT!M42</f>
        <v>0</v>
      </c>
      <c r="E42">
        <f>GT!N42</f>
        <v>0</v>
      </c>
      <c r="F42">
        <f t="shared" si="4"/>
        <v>30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0</v>
      </c>
      <c r="C43">
        <f>GT!C43</f>
        <v>30</v>
      </c>
      <c r="D43">
        <f>GT!M43</f>
        <v>0</v>
      </c>
      <c r="E43">
        <f>GT!N43</f>
        <v>0</v>
      </c>
      <c r="F43">
        <f t="shared" si="4"/>
        <v>30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0</v>
      </c>
      <c r="C44">
        <f>GT!C44</f>
        <v>30</v>
      </c>
      <c r="D44">
        <f>GT!M44</f>
        <v>0</v>
      </c>
      <c r="E44">
        <f>GT!N44</f>
        <v>0</v>
      </c>
      <c r="F44">
        <f t="shared" si="4"/>
        <v>30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0</v>
      </c>
      <c r="C45">
        <f>GT!C45</f>
        <v>30</v>
      </c>
      <c r="D45">
        <f>GT!M45</f>
        <v>0</v>
      </c>
      <c r="E45">
        <f>GT!N45</f>
        <v>0</v>
      </c>
      <c r="F45">
        <f t="shared" si="4"/>
        <v>30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0</v>
      </c>
      <c r="C46">
        <f>GT!C46</f>
        <v>30</v>
      </c>
      <c r="D46">
        <f>GT!M46</f>
        <v>0</v>
      </c>
      <c r="E46">
        <f>GT!N46</f>
        <v>0</v>
      </c>
      <c r="F46">
        <f t="shared" si="4"/>
        <v>30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0</v>
      </c>
      <c r="C47">
        <f>GT!C47</f>
        <v>30</v>
      </c>
      <c r="D47">
        <f>GT!M47</f>
        <v>0</v>
      </c>
      <c r="E47">
        <f>GT!N47</f>
        <v>0</v>
      </c>
      <c r="F47">
        <f t="shared" si="4"/>
        <v>30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0</v>
      </c>
      <c r="C48">
        <f>GT!C48</f>
        <v>30</v>
      </c>
      <c r="D48">
        <f>GT!M48</f>
        <v>0</v>
      </c>
      <c r="E48">
        <f>GT!N48</f>
        <v>0</v>
      </c>
      <c r="F48">
        <f t="shared" si="4"/>
        <v>30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0</v>
      </c>
      <c r="C49">
        <f>GT!C49</f>
        <v>30</v>
      </c>
      <c r="D49">
        <f>GT!M49</f>
        <v>0</v>
      </c>
      <c r="E49">
        <f>GT!N49</f>
        <v>0</v>
      </c>
      <c r="F49">
        <f t="shared" si="4"/>
        <v>30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0</v>
      </c>
      <c r="C50">
        <f>GT!C50</f>
        <v>30</v>
      </c>
      <c r="D50">
        <f>GT!M50</f>
        <v>0</v>
      </c>
      <c r="E50">
        <f>GT!N50</f>
        <v>0</v>
      </c>
      <c r="F50">
        <f t="shared" si="4"/>
        <v>30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0</v>
      </c>
      <c r="C51">
        <f>GT!C51</f>
        <v>30</v>
      </c>
      <c r="D51">
        <f>GT!M51</f>
        <v>0</v>
      </c>
      <c r="E51">
        <f>GT!N51</f>
        <v>0</v>
      </c>
      <c r="F51">
        <f t="shared" si="4"/>
        <v>30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0</v>
      </c>
      <c r="C52">
        <f>GT!C52</f>
        <v>30</v>
      </c>
      <c r="D52">
        <f>GT!M52</f>
        <v>0</v>
      </c>
      <c r="E52">
        <f>GT!N52</f>
        <v>0</v>
      </c>
      <c r="F52">
        <f t="shared" si="4"/>
        <v>30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0</v>
      </c>
      <c r="E53">
        <f>GT!N53</f>
        <v>0</v>
      </c>
      <c r="F53">
        <f t="shared" si="4"/>
        <v>60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0</v>
      </c>
      <c r="E54">
        <f>GT!N54</f>
        <v>0</v>
      </c>
      <c r="F54">
        <f t="shared" si="4"/>
        <v>60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0</v>
      </c>
      <c r="E55">
        <f>GT!N55</f>
        <v>0</v>
      </c>
      <c r="F55">
        <f t="shared" si="4"/>
        <v>60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0</v>
      </c>
      <c r="E56">
        <f>GT!N56</f>
        <v>0</v>
      </c>
      <c r="F56">
        <f t="shared" si="4"/>
        <v>60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0</v>
      </c>
      <c r="E57">
        <f>GT!N57</f>
        <v>0</v>
      </c>
      <c r="F57">
        <f t="shared" si="4"/>
        <v>60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0</v>
      </c>
      <c r="E58">
        <f>GT!N58</f>
        <v>0</v>
      </c>
      <c r="F58">
        <f t="shared" si="4"/>
        <v>60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0</v>
      </c>
      <c r="E59">
        <f>GT!N59</f>
        <v>0</v>
      </c>
      <c r="F59">
        <f t="shared" si="4"/>
        <v>60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0</v>
      </c>
      <c r="E60">
        <f>GT!N60</f>
        <v>0</v>
      </c>
      <c r="F60">
        <f t="shared" si="4"/>
        <v>60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0</v>
      </c>
      <c r="E61">
        <f>GT!N61</f>
        <v>0</v>
      </c>
      <c r="F61">
        <f t="shared" si="4"/>
        <v>60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0</v>
      </c>
      <c r="E62">
        <f>GT!N62</f>
        <v>0</v>
      </c>
      <c r="F62">
        <f t="shared" si="4"/>
        <v>60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0</v>
      </c>
      <c r="C63">
        <f>GT!C63</f>
        <v>60</v>
      </c>
      <c r="D63">
        <f>GT!M63</f>
        <v>0</v>
      </c>
      <c r="E63">
        <f>GT!N63</f>
        <v>0</v>
      </c>
      <c r="F63">
        <f t="shared" si="4"/>
        <v>60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0</v>
      </c>
      <c r="C64">
        <f>GT!C64</f>
        <v>60</v>
      </c>
      <c r="D64">
        <f>GT!M64</f>
        <v>0</v>
      </c>
      <c r="E64">
        <f>GT!N64</f>
        <v>0</v>
      </c>
      <c r="F64">
        <f t="shared" si="4"/>
        <v>60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0</v>
      </c>
      <c r="C65">
        <f>GT!C65</f>
        <v>60</v>
      </c>
      <c r="D65">
        <f>GT!M65</f>
        <v>0</v>
      </c>
      <c r="E65">
        <f>GT!N65</f>
        <v>0</v>
      </c>
      <c r="F65">
        <f t="shared" si="4"/>
        <v>60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0</v>
      </c>
      <c r="C66">
        <f>GT!C66</f>
        <v>60</v>
      </c>
      <c r="D66">
        <f>GT!M66</f>
        <v>0</v>
      </c>
      <c r="E66">
        <f>GT!N66</f>
        <v>0</v>
      </c>
      <c r="F66">
        <f t="shared" si="4"/>
        <v>60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0</v>
      </c>
      <c r="C67">
        <f>GT!C67</f>
        <v>60</v>
      </c>
      <c r="D67">
        <f>GT!M67</f>
        <v>0</v>
      </c>
      <c r="E67">
        <f>GT!N67</f>
        <v>0</v>
      </c>
      <c r="F67">
        <f t="shared" si="4"/>
        <v>60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0</v>
      </c>
      <c r="C68">
        <f>GT!C68</f>
        <v>60</v>
      </c>
      <c r="D68">
        <f>GT!M68</f>
        <v>0</v>
      </c>
      <c r="E68">
        <f>GT!N68</f>
        <v>0</v>
      </c>
      <c r="F68">
        <f t="shared" ref="F68:F98" si="10">B68+C68</f>
        <v>60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0</v>
      </c>
      <c r="C69">
        <f>GT!C69</f>
        <v>60</v>
      </c>
      <c r="D69">
        <f>GT!M69</f>
        <v>0</v>
      </c>
      <c r="E69">
        <f>GT!N69</f>
        <v>0</v>
      </c>
      <c r="F69">
        <f t="shared" si="10"/>
        <v>60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0</v>
      </c>
      <c r="C70">
        <f>GT!C70</f>
        <v>60</v>
      </c>
      <c r="D70">
        <f>GT!M70</f>
        <v>0</v>
      </c>
      <c r="E70">
        <f>GT!N70</f>
        <v>0</v>
      </c>
      <c r="F70">
        <f t="shared" si="10"/>
        <v>60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0</v>
      </c>
      <c r="C71">
        <f>GT!C71</f>
        <v>60</v>
      </c>
      <c r="D71">
        <f>GT!M71</f>
        <v>0</v>
      </c>
      <c r="E71">
        <f>GT!N71</f>
        <v>0</v>
      </c>
      <c r="F71">
        <f t="shared" si="10"/>
        <v>60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60</v>
      </c>
      <c r="D72">
        <f>GT!M72</f>
        <v>0</v>
      </c>
      <c r="E72">
        <f>GT!N72</f>
        <v>0</v>
      </c>
      <c r="F72">
        <f t="shared" si="10"/>
        <v>60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60</v>
      </c>
      <c r="D73">
        <f>GT!M73</f>
        <v>0</v>
      </c>
      <c r="E73">
        <f>GT!N73</f>
        <v>0</v>
      </c>
      <c r="F73">
        <f t="shared" si="10"/>
        <v>60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60</v>
      </c>
      <c r="D74">
        <f>GT!M74</f>
        <v>0</v>
      </c>
      <c r="E74">
        <f>GT!N74</f>
        <v>0</v>
      </c>
      <c r="F74">
        <f t="shared" si="10"/>
        <v>60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60</v>
      </c>
      <c r="D75">
        <f>GT!M75</f>
        <v>0</v>
      </c>
      <c r="E75">
        <f>GT!N75</f>
        <v>0</v>
      </c>
      <c r="F75">
        <f t="shared" si="10"/>
        <v>60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60</v>
      </c>
      <c r="D76">
        <f>GT!M76</f>
        <v>0</v>
      </c>
      <c r="E76">
        <f>GT!N76</f>
        <v>0</v>
      </c>
      <c r="F76">
        <f t="shared" si="10"/>
        <v>60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0</v>
      </c>
      <c r="C77">
        <f>GT!C77</f>
        <v>60</v>
      </c>
      <c r="D77">
        <f>GT!M77</f>
        <v>0</v>
      </c>
      <c r="E77">
        <f>GT!N77</f>
        <v>0</v>
      </c>
      <c r="F77">
        <f t="shared" si="10"/>
        <v>60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0</v>
      </c>
      <c r="C78">
        <f>GT!C78</f>
        <v>60</v>
      </c>
      <c r="D78">
        <f>GT!M78</f>
        <v>0</v>
      </c>
      <c r="E78">
        <f>GT!N78</f>
        <v>0</v>
      </c>
      <c r="F78">
        <f t="shared" si="10"/>
        <v>60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0</v>
      </c>
      <c r="C79">
        <f>GT!C79</f>
        <v>60</v>
      </c>
      <c r="D79">
        <f>GT!M79</f>
        <v>0</v>
      </c>
      <c r="E79">
        <f>GT!N79</f>
        <v>0</v>
      </c>
      <c r="F79">
        <f t="shared" si="10"/>
        <v>60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0</v>
      </c>
      <c r="C80">
        <f>GT!C80</f>
        <v>60</v>
      </c>
      <c r="D80">
        <f>GT!M80</f>
        <v>0</v>
      </c>
      <c r="E80">
        <f>GT!N80</f>
        <v>0</v>
      </c>
      <c r="F80">
        <f t="shared" si="10"/>
        <v>60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0</v>
      </c>
      <c r="C81">
        <f>GT!C81</f>
        <v>60</v>
      </c>
      <c r="D81">
        <f>GT!M81</f>
        <v>0</v>
      </c>
      <c r="E81">
        <f>GT!N81</f>
        <v>0</v>
      </c>
      <c r="F81">
        <f t="shared" si="10"/>
        <v>60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0</v>
      </c>
      <c r="C82">
        <f>GT!C82</f>
        <v>60</v>
      </c>
      <c r="D82">
        <f>GT!M82</f>
        <v>0</v>
      </c>
      <c r="E82">
        <f>GT!N82</f>
        <v>0</v>
      </c>
      <c r="F82">
        <f t="shared" si="10"/>
        <v>60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0</v>
      </c>
      <c r="C83">
        <f>GT!C83</f>
        <v>60</v>
      </c>
      <c r="D83">
        <f>GT!M83</f>
        <v>0</v>
      </c>
      <c r="E83">
        <f>GT!N83</f>
        <v>0</v>
      </c>
      <c r="F83">
        <f t="shared" si="10"/>
        <v>60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0</v>
      </c>
      <c r="C84">
        <f>GT!C84</f>
        <v>60</v>
      </c>
      <c r="D84">
        <f>GT!M84</f>
        <v>0</v>
      </c>
      <c r="E84">
        <f>GT!N84</f>
        <v>0</v>
      </c>
      <c r="F84">
        <f t="shared" si="10"/>
        <v>60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0</v>
      </c>
      <c r="C85">
        <f>GT!C85</f>
        <v>60</v>
      </c>
      <c r="D85">
        <f>GT!M85</f>
        <v>0</v>
      </c>
      <c r="E85">
        <f>GT!N85</f>
        <v>0</v>
      </c>
      <c r="F85">
        <f t="shared" si="10"/>
        <v>60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0</v>
      </c>
      <c r="C86">
        <f>GT!C86</f>
        <v>60</v>
      </c>
      <c r="D86">
        <f>GT!M86</f>
        <v>0</v>
      </c>
      <c r="E86">
        <f>GT!N86</f>
        <v>0</v>
      </c>
      <c r="F86">
        <f t="shared" si="10"/>
        <v>60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0</v>
      </c>
      <c r="C87">
        <f>GT!C87</f>
        <v>60</v>
      </c>
      <c r="D87">
        <f>GT!M87</f>
        <v>0</v>
      </c>
      <c r="E87">
        <f>GT!N87</f>
        <v>0</v>
      </c>
      <c r="F87">
        <f t="shared" si="10"/>
        <v>60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0</v>
      </c>
      <c r="C88">
        <f>GT!C88</f>
        <v>60</v>
      </c>
      <c r="D88">
        <f>GT!M88</f>
        <v>0</v>
      </c>
      <c r="E88">
        <f>GT!N88</f>
        <v>0</v>
      </c>
      <c r="F88">
        <f t="shared" si="10"/>
        <v>60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0</v>
      </c>
      <c r="C89">
        <f>GT!C89</f>
        <v>60</v>
      </c>
      <c r="D89">
        <f>GT!M89</f>
        <v>0</v>
      </c>
      <c r="E89">
        <f>GT!N89</f>
        <v>0</v>
      </c>
      <c r="F89">
        <f t="shared" si="10"/>
        <v>60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0</v>
      </c>
      <c r="C90">
        <f>GT!C90</f>
        <v>60</v>
      </c>
      <c r="D90">
        <f>GT!M90</f>
        <v>0</v>
      </c>
      <c r="E90">
        <f>GT!N90</f>
        <v>0</v>
      </c>
      <c r="F90">
        <f t="shared" si="10"/>
        <v>60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0</v>
      </c>
      <c r="C91">
        <f>GT!C91</f>
        <v>60</v>
      </c>
      <c r="D91">
        <f>GT!M91</f>
        <v>0</v>
      </c>
      <c r="E91">
        <f>GT!N91</f>
        <v>0</v>
      </c>
      <c r="F91">
        <f t="shared" si="10"/>
        <v>60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0</v>
      </c>
      <c r="C92">
        <f>GT!C92</f>
        <v>60</v>
      </c>
      <c r="D92">
        <f>GT!M92</f>
        <v>0</v>
      </c>
      <c r="E92">
        <f>GT!N92</f>
        <v>0</v>
      </c>
      <c r="F92">
        <f t="shared" si="10"/>
        <v>60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0</v>
      </c>
      <c r="C93">
        <f>GT!C93</f>
        <v>60</v>
      </c>
      <c r="D93">
        <f>GT!M93</f>
        <v>0</v>
      </c>
      <c r="E93">
        <f>GT!N93</f>
        <v>0</v>
      </c>
      <c r="F93">
        <f t="shared" si="10"/>
        <v>60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0</v>
      </c>
      <c r="C94">
        <f>GT!C94</f>
        <v>60</v>
      </c>
      <c r="D94">
        <f>GT!M94</f>
        <v>0</v>
      </c>
      <c r="E94">
        <f>GT!N94</f>
        <v>0</v>
      </c>
      <c r="F94">
        <f t="shared" si="10"/>
        <v>60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0</v>
      </c>
      <c r="C95">
        <f>GT!C95</f>
        <v>60</v>
      </c>
      <c r="D95">
        <f>GT!M95</f>
        <v>0</v>
      </c>
      <c r="E95">
        <f>GT!N95</f>
        <v>0</v>
      </c>
      <c r="F95">
        <f t="shared" si="10"/>
        <v>60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0</v>
      </c>
      <c r="C96">
        <f>GT!C96</f>
        <v>60</v>
      </c>
      <c r="D96">
        <f>GT!M96</f>
        <v>0</v>
      </c>
      <c r="E96">
        <f>GT!N96</f>
        <v>0</v>
      </c>
      <c r="F96">
        <f t="shared" si="10"/>
        <v>60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0</v>
      </c>
      <c r="C97">
        <f>GT!C97</f>
        <v>60</v>
      </c>
      <c r="D97">
        <f>GT!M97</f>
        <v>0</v>
      </c>
      <c r="E97">
        <f>GT!N97</f>
        <v>0</v>
      </c>
      <c r="F97">
        <f t="shared" si="10"/>
        <v>60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0</v>
      </c>
      <c r="C98">
        <f>GT!C98</f>
        <v>60</v>
      </c>
      <c r="D98">
        <f>GT!M98</f>
        <v>0</v>
      </c>
      <c r="E98">
        <f>GT!N98</f>
        <v>0</v>
      </c>
      <c r="F98">
        <f t="shared" si="10"/>
        <v>60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0.17849999999999999</v>
      </c>
      <c r="C99" s="114">
        <f t="shared" ref="C99:U99" si="12">SUM(C3:C98)/4000</f>
        <v>1.07</v>
      </c>
      <c r="D99" s="114">
        <f t="shared" si="12"/>
        <v>0.13190000000000007</v>
      </c>
      <c r="E99" s="114">
        <f t="shared" si="12"/>
        <v>8.9999999999999993E-3</v>
      </c>
      <c r="F99" s="114">
        <f t="shared" si="12"/>
        <v>1.2484999999999999</v>
      </c>
      <c r="G99" s="114">
        <f t="shared" si="12"/>
        <v>0.14090000000000005</v>
      </c>
      <c r="H99" s="114"/>
      <c r="I99" s="114">
        <f t="shared" si="12"/>
        <v>4.1890000000000017E-2</v>
      </c>
      <c r="J99" s="114">
        <f t="shared" si="12"/>
        <v>3.2497500000000006E-2</v>
      </c>
      <c r="K99" s="114">
        <f t="shared" si="12"/>
        <v>0</v>
      </c>
      <c r="L99" s="114">
        <f t="shared" si="12"/>
        <v>8.9625E-3</v>
      </c>
      <c r="M99" s="114">
        <f t="shared" si="12"/>
        <v>4.4632500000000006E-2</v>
      </c>
      <c r="N99" s="114">
        <f t="shared" si="12"/>
        <v>0.12798250000000005</v>
      </c>
      <c r="O99" s="114">
        <f t="shared" si="12"/>
        <v>1.2917500000000007E-2</v>
      </c>
      <c r="P99" s="114">
        <f t="shared" si="12"/>
        <v>4.714052428757036E-2</v>
      </c>
      <c r="Q99" s="114">
        <f t="shared" si="12"/>
        <v>3.5427717615271914E-2</v>
      </c>
      <c r="R99" s="114">
        <f t="shared" si="12"/>
        <v>0</v>
      </c>
      <c r="S99" s="114">
        <f t="shared" si="12"/>
        <v>9.8628893083818493E-3</v>
      </c>
      <c r="T99" s="114">
        <f t="shared" si="12"/>
        <v>4.846886878877589E-2</v>
      </c>
      <c r="U99" s="114">
        <f t="shared" si="12"/>
        <v>0.14090000000000005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3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257.60000000000002</v>
      </c>
      <c r="E3">
        <f>BAWANA!AM3</f>
        <v>0</v>
      </c>
      <c r="F3">
        <f>(B3+C3)*0.8</f>
        <v>256</v>
      </c>
      <c r="G3">
        <f>(D3+E3)</f>
        <v>257.60000000000002</v>
      </c>
      <c r="H3" s="112"/>
      <c r="I3">
        <f>BRPL_EOD!AI3+BRPL_EOD!AJ3</f>
        <v>134.61000000000001</v>
      </c>
      <c r="J3">
        <f>BYPL_EOD!AI3+BYPL_EOD!AJ3</f>
        <v>45</v>
      </c>
      <c r="K3">
        <f>MES_EOD!AI3+MES_EOD!AJ3</f>
        <v>5</v>
      </c>
      <c r="L3">
        <f>NDMC_EOD!AI3+NDMC_EOD!AJ3</f>
        <v>23</v>
      </c>
      <c r="M3">
        <f>TPDDL_EOD!AI3+TPDDL_EOD!AJ3</f>
        <v>50</v>
      </c>
      <c r="N3">
        <f t="shared" ref="N3:N66" si="0">SUM(I3:M3)</f>
        <v>257.61</v>
      </c>
      <c r="O3" s="112">
        <f t="shared" ref="O3:O66" si="1">G3-N3</f>
        <v>-9.9999999999909051E-3</v>
      </c>
      <c r="P3">
        <v>134.60477465936884</v>
      </c>
      <c r="Q3">
        <v>44.998253173401658</v>
      </c>
      <c r="R3">
        <v>4.9998059081557393</v>
      </c>
      <c r="S3">
        <v>22.9991071775164</v>
      </c>
      <c r="T3">
        <v>49.998059081557393</v>
      </c>
      <c r="U3" s="114">
        <f t="shared" ref="U3:U66" si="2">SUM(P3:T3)</f>
        <v>257.60000000000002</v>
      </c>
      <c r="V3" s="112">
        <f t="shared" ref="V3:V66" si="3">G3-U3</f>
        <v>0</v>
      </c>
      <c r="Y3">
        <f>BAWANA!AW3+BAWANA!AX3</f>
        <v>6.2</v>
      </c>
      <c r="Z3">
        <f>BAWANA!BD3+BAWANA!BE3</f>
        <v>6.2</v>
      </c>
      <c r="AA3">
        <f>BAWANA!X3+BAWANA!Y3</f>
        <v>6.2</v>
      </c>
      <c r="AB3">
        <f>BAWANA!AE3+BAWANA!AF3</f>
        <v>6.2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257.60000000000002</v>
      </c>
      <c r="E4">
        <f>BAWANA!AM4</f>
        <v>0</v>
      </c>
      <c r="F4">
        <f t="shared" ref="F4:F67" si="4">(B4+C4)*0.8</f>
        <v>256</v>
      </c>
      <c r="G4">
        <f t="shared" ref="G4:G67" si="5">(D4+E4)</f>
        <v>257.60000000000002</v>
      </c>
      <c r="H4" s="112"/>
      <c r="I4">
        <f>BRPL_EOD!AI4+BRPL_EOD!AJ4</f>
        <v>134.61000000000001</v>
      </c>
      <c r="J4">
        <f>BYPL_EOD!AI4+BYPL_EOD!AJ4</f>
        <v>45</v>
      </c>
      <c r="K4">
        <f>MES_EOD!AI4+MES_EOD!AJ4</f>
        <v>5</v>
      </c>
      <c r="L4">
        <f>NDMC_EOD!AI4+NDMC_EOD!AJ4</f>
        <v>23</v>
      </c>
      <c r="M4">
        <f>TPDDL_EOD!AI4+TPDDL_EOD!AJ4</f>
        <v>50</v>
      </c>
      <c r="N4">
        <f t="shared" si="0"/>
        <v>257.61</v>
      </c>
      <c r="O4" s="112">
        <f t="shared" si="1"/>
        <v>-9.9999999999909051E-3</v>
      </c>
      <c r="P4">
        <v>134.60477465936884</v>
      </c>
      <c r="Q4">
        <v>44.998253173401658</v>
      </c>
      <c r="R4">
        <v>4.9998059081557393</v>
      </c>
      <c r="S4">
        <v>22.9991071775164</v>
      </c>
      <c r="T4">
        <v>49.998059081557393</v>
      </c>
      <c r="U4" s="114">
        <f t="shared" si="2"/>
        <v>257.60000000000002</v>
      </c>
      <c r="V4" s="112">
        <f t="shared" si="3"/>
        <v>0</v>
      </c>
      <c r="Y4">
        <f>BAWANA!AW4+BAWANA!AX4</f>
        <v>6.2</v>
      </c>
      <c r="Z4">
        <f>BAWANA!BD4+BAWANA!BE4</f>
        <v>6.2</v>
      </c>
      <c r="AA4">
        <f>BAWANA!X4+BAWANA!Y4</f>
        <v>6.2</v>
      </c>
      <c r="AB4">
        <f>BAWANA!AE4+BAWANA!AF4</f>
        <v>6.2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257.60000000000002</v>
      </c>
      <c r="E5">
        <f>BAWANA!AM5</f>
        <v>0</v>
      </c>
      <c r="F5">
        <f t="shared" si="4"/>
        <v>256</v>
      </c>
      <c r="G5">
        <f t="shared" si="5"/>
        <v>257.60000000000002</v>
      </c>
      <c r="H5" s="112"/>
      <c r="I5">
        <f>BRPL_EOD!AI5+BRPL_EOD!AJ5</f>
        <v>134.61000000000001</v>
      </c>
      <c r="J5">
        <f>BYPL_EOD!AI5+BYPL_EOD!AJ5</f>
        <v>45</v>
      </c>
      <c r="K5">
        <f>MES_EOD!AI5+MES_EOD!AJ5</f>
        <v>5</v>
      </c>
      <c r="L5">
        <f>NDMC_EOD!AI5+NDMC_EOD!AJ5</f>
        <v>23</v>
      </c>
      <c r="M5">
        <f>TPDDL_EOD!AI5+TPDDL_EOD!AJ5</f>
        <v>50</v>
      </c>
      <c r="N5">
        <f t="shared" si="0"/>
        <v>257.61</v>
      </c>
      <c r="O5" s="112">
        <f t="shared" si="1"/>
        <v>-9.9999999999909051E-3</v>
      </c>
      <c r="P5">
        <v>134.60477465936884</v>
      </c>
      <c r="Q5">
        <v>44.998253173401658</v>
      </c>
      <c r="R5">
        <v>4.9998059081557393</v>
      </c>
      <c r="S5">
        <v>22.9991071775164</v>
      </c>
      <c r="T5">
        <v>49.998059081557393</v>
      </c>
      <c r="U5" s="114">
        <f t="shared" si="2"/>
        <v>257.60000000000002</v>
      </c>
      <c r="V5" s="112">
        <f t="shared" si="3"/>
        <v>0</v>
      </c>
      <c r="Y5">
        <f>BAWANA!AW5+BAWANA!AX5</f>
        <v>6.2</v>
      </c>
      <c r="Z5">
        <f>BAWANA!BD5+BAWANA!BE5</f>
        <v>6.2</v>
      </c>
      <c r="AA5">
        <f>BAWANA!X5+BAWANA!Y5</f>
        <v>6.2</v>
      </c>
      <c r="AB5">
        <f>BAWANA!AE5+BAWANA!AF5</f>
        <v>6.2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257.60000000000002</v>
      </c>
      <c r="E6">
        <f>BAWANA!AM6</f>
        <v>0</v>
      </c>
      <c r="F6">
        <f t="shared" si="4"/>
        <v>256</v>
      </c>
      <c r="G6">
        <f t="shared" si="5"/>
        <v>257.60000000000002</v>
      </c>
      <c r="H6" s="112"/>
      <c r="I6">
        <f>BRPL_EOD!AI6+BRPL_EOD!AJ6</f>
        <v>134.61000000000001</v>
      </c>
      <c r="J6">
        <f>BYPL_EOD!AI6+BYPL_EOD!AJ6</f>
        <v>45</v>
      </c>
      <c r="K6">
        <f>MES_EOD!AI6+MES_EOD!AJ6</f>
        <v>5</v>
      </c>
      <c r="L6">
        <f>NDMC_EOD!AI6+NDMC_EOD!AJ6</f>
        <v>23</v>
      </c>
      <c r="M6">
        <f>TPDDL_EOD!AI6+TPDDL_EOD!AJ6</f>
        <v>50</v>
      </c>
      <c r="N6">
        <f t="shared" si="0"/>
        <v>257.61</v>
      </c>
      <c r="O6" s="112">
        <f t="shared" si="1"/>
        <v>-9.9999999999909051E-3</v>
      </c>
      <c r="P6">
        <v>134.60477465936884</v>
      </c>
      <c r="Q6">
        <v>44.998253173401658</v>
      </c>
      <c r="R6">
        <v>4.9998059081557393</v>
      </c>
      <c r="S6">
        <v>22.9991071775164</v>
      </c>
      <c r="T6">
        <v>49.998059081557393</v>
      </c>
      <c r="U6" s="114">
        <f t="shared" si="2"/>
        <v>257.60000000000002</v>
      </c>
      <c r="V6" s="112">
        <f t="shared" si="3"/>
        <v>0</v>
      </c>
      <c r="Y6">
        <f>BAWANA!AW6+BAWANA!AX6</f>
        <v>6.2</v>
      </c>
      <c r="Z6">
        <f>BAWANA!BD6+BAWANA!BE6</f>
        <v>6.2</v>
      </c>
      <c r="AA6">
        <f>BAWANA!X6+BAWANA!Y6</f>
        <v>6.2</v>
      </c>
      <c r="AB6">
        <f>BAWANA!AE6+BAWANA!AF6</f>
        <v>6.2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257.60000000000002</v>
      </c>
      <c r="E7">
        <f>BAWANA!AM7</f>
        <v>0</v>
      </c>
      <c r="F7">
        <f t="shared" si="4"/>
        <v>256</v>
      </c>
      <c r="G7">
        <f t="shared" si="5"/>
        <v>257.60000000000002</v>
      </c>
      <c r="H7" s="112"/>
      <c r="I7">
        <f>BRPL_EOD!AI7+BRPL_EOD!AJ7</f>
        <v>134.61000000000001</v>
      </c>
      <c r="J7">
        <f>BYPL_EOD!AI7+BYPL_EOD!AJ7</f>
        <v>45</v>
      </c>
      <c r="K7">
        <f>MES_EOD!AI7+MES_EOD!AJ7</f>
        <v>5</v>
      </c>
      <c r="L7">
        <f>NDMC_EOD!AI7+NDMC_EOD!AJ7</f>
        <v>23</v>
      </c>
      <c r="M7">
        <f>TPDDL_EOD!AI7+TPDDL_EOD!AJ7</f>
        <v>50</v>
      </c>
      <c r="N7">
        <f t="shared" si="0"/>
        <v>257.61</v>
      </c>
      <c r="O7" s="112">
        <f t="shared" si="1"/>
        <v>-9.9999999999909051E-3</v>
      </c>
      <c r="P7">
        <v>134.60477465936884</v>
      </c>
      <c r="Q7">
        <v>44.998253173401658</v>
      </c>
      <c r="R7">
        <v>4.9998059081557393</v>
      </c>
      <c r="S7">
        <v>22.9991071775164</v>
      </c>
      <c r="T7">
        <v>49.998059081557393</v>
      </c>
      <c r="U7" s="114">
        <f t="shared" si="2"/>
        <v>257.60000000000002</v>
      </c>
      <c r="V7" s="112">
        <f t="shared" si="3"/>
        <v>0</v>
      </c>
      <c r="Y7">
        <f>BAWANA!AW7+BAWANA!AX7</f>
        <v>6.2</v>
      </c>
      <c r="Z7">
        <f>BAWANA!BD7+BAWANA!BE7</f>
        <v>6.2</v>
      </c>
      <c r="AA7">
        <f>BAWANA!X7+BAWANA!Y7</f>
        <v>6.2</v>
      </c>
      <c r="AB7">
        <f>BAWANA!AE7+BAWANA!AF7</f>
        <v>6.2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257.60000000000002</v>
      </c>
      <c r="E8">
        <f>BAWANA!AM8</f>
        <v>0</v>
      </c>
      <c r="F8">
        <f t="shared" si="4"/>
        <v>256</v>
      </c>
      <c r="G8">
        <f t="shared" si="5"/>
        <v>257.60000000000002</v>
      </c>
      <c r="H8" s="112"/>
      <c r="I8">
        <f>BRPL_EOD!AI8+BRPL_EOD!AJ8</f>
        <v>134.61000000000001</v>
      </c>
      <c r="J8">
        <f>BYPL_EOD!AI8+BYPL_EOD!AJ8</f>
        <v>45</v>
      </c>
      <c r="K8">
        <f>MES_EOD!AI8+MES_EOD!AJ8</f>
        <v>5</v>
      </c>
      <c r="L8">
        <f>NDMC_EOD!AI8+NDMC_EOD!AJ8</f>
        <v>23</v>
      </c>
      <c r="M8">
        <f>TPDDL_EOD!AI8+TPDDL_EOD!AJ8</f>
        <v>50</v>
      </c>
      <c r="N8">
        <f t="shared" si="0"/>
        <v>257.61</v>
      </c>
      <c r="O8" s="112">
        <f t="shared" si="1"/>
        <v>-9.9999999999909051E-3</v>
      </c>
      <c r="P8">
        <v>134.60477465936884</v>
      </c>
      <c r="Q8">
        <v>44.998253173401658</v>
      </c>
      <c r="R8">
        <v>4.9998059081557393</v>
      </c>
      <c r="S8">
        <v>22.9991071775164</v>
      </c>
      <c r="T8">
        <v>49.998059081557393</v>
      </c>
      <c r="U8" s="114">
        <f t="shared" si="2"/>
        <v>257.60000000000002</v>
      </c>
      <c r="V8" s="112">
        <f t="shared" si="3"/>
        <v>0</v>
      </c>
      <c r="Y8">
        <f>BAWANA!AW8+BAWANA!AX8</f>
        <v>6.2</v>
      </c>
      <c r="Z8">
        <f>BAWANA!BD8+BAWANA!BE8</f>
        <v>6.2</v>
      </c>
      <c r="AA8">
        <f>BAWANA!X8+BAWANA!Y8</f>
        <v>6.2</v>
      </c>
      <c r="AB8">
        <f>BAWANA!AE8+BAWANA!AF8</f>
        <v>6.2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257.60000000000002</v>
      </c>
      <c r="E9">
        <f>BAWANA!AM9</f>
        <v>0</v>
      </c>
      <c r="F9">
        <f t="shared" si="4"/>
        <v>256</v>
      </c>
      <c r="G9">
        <f t="shared" si="5"/>
        <v>257.60000000000002</v>
      </c>
      <c r="H9" s="112"/>
      <c r="I9">
        <f>BRPL_EOD!AI9+BRPL_EOD!AJ9</f>
        <v>134.61000000000001</v>
      </c>
      <c r="J9">
        <f>BYPL_EOD!AI9+BYPL_EOD!AJ9</f>
        <v>45</v>
      </c>
      <c r="K9">
        <f>MES_EOD!AI9+MES_EOD!AJ9</f>
        <v>5</v>
      </c>
      <c r="L9">
        <f>NDMC_EOD!AI9+NDMC_EOD!AJ9</f>
        <v>23</v>
      </c>
      <c r="M9">
        <f>TPDDL_EOD!AI9+TPDDL_EOD!AJ9</f>
        <v>50</v>
      </c>
      <c r="N9">
        <f t="shared" si="0"/>
        <v>257.61</v>
      </c>
      <c r="O9" s="112">
        <f t="shared" si="1"/>
        <v>-9.9999999999909051E-3</v>
      </c>
      <c r="P9">
        <v>134.60477465936884</v>
      </c>
      <c r="Q9">
        <v>44.998253173401658</v>
      </c>
      <c r="R9">
        <v>4.9998059081557393</v>
      </c>
      <c r="S9">
        <v>22.9991071775164</v>
      </c>
      <c r="T9">
        <v>49.998059081557393</v>
      </c>
      <c r="U9" s="114">
        <f t="shared" si="2"/>
        <v>257.60000000000002</v>
      </c>
      <c r="V9" s="112">
        <f t="shared" si="3"/>
        <v>0</v>
      </c>
      <c r="Y9">
        <f>BAWANA!AW9+BAWANA!AX9</f>
        <v>6.2</v>
      </c>
      <c r="Z9">
        <f>BAWANA!BD9+BAWANA!BE9</f>
        <v>6.2</v>
      </c>
      <c r="AA9">
        <f>BAWANA!X9+BAWANA!Y9</f>
        <v>6.2</v>
      </c>
      <c r="AB9">
        <f>BAWANA!AE9+BAWANA!AF9</f>
        <v>6.2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257.60000000000002</v>
      </c>
      <c r="E10">
        <f>BAWANA!AM10</f>
        <v>0</v>
      </c>
      <c r="F10">
        <f t="shared" si="4"/>
        <v>256</v>
      </c>
      <c r="G10">
        <f t="shared" si="5"/>
        <v>257.60000000000002</v>
      </c>
      <c r="H10" s="112"/>
      <c r="I10">
        <f>BRPL_EOD!AI10+BRPL_EOD!AJ10</f>
        <v>134.61000000000001</v>
      </c>
      <c r="J10">
        <f>BYPL_EOD!AI10+BYPL_EOD!AJ10</f>
        <v>45</v>
      </c>
      <c r="K10">
        <f>MES_EOD!AI10+MES_EOD!AJ10</f>
        <v>5</v>
      </c>
      <c r="L10">
        <f>NDMC_EOD!AI10+NDMC_EOD!AJ10</f>
        <v>23</v>
      </c>
      <c r="M10">
        <f>TPDDL_EOD!AI10+TPDDL_EOD!AJ10</f>
        <v>50</v>
      </c>
      <c r="N10">
        <f t="shared" si="0"/>
        <v>257.61</v>
      </c>
      <c r="O10" s="112">
        <f t="shared" si="1"/>
        <v>-9.9999999999909051E-3</v>
      </c>
      <c r="P10">
        <v>134.60477465936884</v>
      </c>
      <c r="Q10">
        <v>44.998253173401658</v>
      </c>
      <c r="R10">
        <v>4.9998059081557393</v>
      </c>
      <c r="S10">
        <v>22.9991071775164</v>
      </c>
      <c r="T10">
        <v>49.998059081557393</v>
      </c>
      <c r="U10" s="114">
        <f t="shared" si="2"/>
        <v>257.60000000000002</v>
      </c>
      <c r="V10" s="112">
        <f t="shared" si="3"/>
        <v>0</v>
      </c>
      <c r="Y10">
        <f>BAWANA!AW10+BAWANA!AX10</f>
        <v>6.2</v>
      </c>
      <c r="Z10">
        <f>BAWANA!BD10+BAWANA!BE10</f>
        <v>6.2</v>
      </c>
      <c r="AA10">
        <f>BAWANA!X10+BAWANA!Y10</f>
        <v>6.2</v>
      </c>
      <c r="AB10">
        <f>BAWANA!AE10+BAWANA!AF10</f>
        <v>6.2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257.60000000000002</v>
      </c>
      <c r="E11">
        <f>BAWANA!AM11</f>
        <v>0</v>
      </c>
      <c r="F11">
        <f t="shared" si="4"/>
        <v>256</v>
      </c>
      <c r="G11">
        <f t="shared" si="5"/>
        <v>257.60000000000002</v>
      </c>
      <c r="H11" s="112"/>
      <c r="I11">
        <f>BRPL_EOD!AI11+BRPL_EOD!AJ11</f>
        <v>134.61000000000001</v>
      </c>
      <c r="J11">
        <f>BYPL_EOD!AI11+BYPL_EOD!AJ11</f>
        <v>45</v>
      </c>
      <c r="K11">
        <f>MES_EOD!AI11+MES_EOD!AJ11</f>
        <v>5</v>
      </c>
      <c r="L11">
        <f>NDMC_EOD!AI11+NDMC_EOD!AJ11</f>
        <v>23</v>
      </c>
      <c r="M11">
        <f>TPDDL_EOD!AI11+TPDDL_EOD!AJ11</f>
        <v>50</v>
      </c>
      <c r="N11">
        <f t="shared" si="0"/>
        <v>257.61</v>
      </c>
      <c r="O11" s="112">
        <f t="shared" si="1"/>
        <v>-9.9999999999909051E-3</v>
      </c>
      <c r="P11">
        <v>134.60477465936884</v>
      </c>
      <c r="Q11">
        <v>44.998253173401658</v>
      </c>
      <c r="R11">
        <v>4.9998059081557393</v>
      </c>
      <c r="S11">
        <v>22.9991071775164</v>
      </c>
      <c r="T11">
        <v>49.998059081557393</v>
      </c>
      <c r="U11" s="114">
        <f t="shared" si="2"/>
        <v>257.60000000000002</v>
      </c>
      <c r="V11" s="112">
        <f t="shared" si="3"/>
        <v>0</v>
      </c>
      <c r="Y11">
        <f>BAWANA!AW11+BAWANA!AX11</f>
        <v>6.2</v>
      </c>
      <c r="Z11">
        <f>BAWANA!BD11+BAWANA!BE11</f>
        <v>6.2</v>
      </c>
      <c r="AA11">
        <f>BAWANA!X11+BAWANA!Y11</f>
        <v>6.2</v>
      </c>
      <c r="AB11">
        <f>BAWANA!AE11+BAWANA!AF11</f>
        <v>6.2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257.60000000000002</v>
      </c>
      <c r="E12">
        <f>BAWANA!AM12</f>
        <v>0</v>
      </c>
      <c r="F12">
        <f t="shared" si="4"/>
        <v>256</v>
      </c>
      <c r="G12">
        <f t="shared" si="5"/>
        <v>257.60000000000002</v>
      </c>
      <c r="H12" s="112"/>
      <c r="I12">
        <f>BRPL_EOD!AI12+BRPL_EOD!AJ12</f>
        <v>134.61000000000001</v>
      </c>
      <c r="J12">
        <f>BYPL_EOD!AI12+BYPL_EOD!AJ12</f>
        <v>45</v>
      </c>
      <c r="K12">
        <f>MES_EOD!AI12+MES_EOD!AJ12</f>
        <v>5</v>
      </c>
      <c r="L12">
        <f>NDMC_EOD!AI12+NDMC_EOD!AJ12</f>
        <v>23</v>
      </c>
      <c r="M12">
        <f>TPDDL_EOD!AI12+TPDDL_EOD!AJ12</f>
        <v>50</v>
      </c>
      <c r="N12">
        <f t="shared" si="0"/>
        <v>257.61</v>
      </c>
      <c r="O12" s="112">
        <f t="shared" si="1"/>
        <v>-9.9999999999909051E-3</v>
      </c>
      <c r="P12">
        <v>134.60477465936884</v>
      </c>
      <c r="Q12">
        <v>44.998253173401658</v>
      </c>
      <c r="R12">
        <v>4.9998059081557393</v>
      </c>
      <c r="S12">
        <v>22.9991071775164</v>
      </c>
      <c r="T12">
        <v>49.998059081557393</v>
      </c>
      <c r="U12" s="114">
        <f t="shared" si="2"/>
        <v>257.60000000000002</v>
      </c>
      <c r="V12" s="112">
        <f t="shared" si="3"/>
        <v>0</v>
      </c>
      <c r="Y12">
        <f>BAWANA!AW12+BAWANA!AX12</f>
        <v>6.2</v>
      </c>
      <c r="Z12">
        <f>BAWANA!BD12+BAWANA!BE12</f>
        <v>6.2</v>
      </c>
      <c r="AA12">
        <f>BAWANA!X12+BAWANA!Y12</f>
        <v>6.2</v>
      </c>
      <c r="AB12">
        <f>BAWANA!AE12+BAWANA!AF12</f>
        <v>6.2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257.60000000000002</v>
      </c>
      <c r="E13">
        <f>BAWANA!AM13</f>
        <v>0</v>
      </c>
      <c r="F13">
        <f t="shared" si="4"/>
        <v>256</v>
      </c>
      <c r="G13">
        <f t="shared" si="5"/>
        <v>257.60000000000002</v>
      </c>
      <c r="H13" s="112"/>
      <c r="I13">
        <f>BRPL_EOD!AI13+BRPL_EOD!AJ13</f>
        <v>134.61000000000001</v>
      </c>
      <c r="J13">
        <f>BYPL_EOD!AI13+BYPL_EOD!AJ13</f>
        <v>45</v>
      </c>
      <c r="K13">
        <f>MES_EOD!AI13+MES_EOD!AJ13</f>
        <v>5</v>
      </c>
      <c r="L13">
        <f>NDMC_EOD!AI13+NDMC_EOD!AJ13</f>
        <v>23</v>
      </c>
      <c r="M13">
        <f>TPDDL_EOD!AI13+TPDDL_EOD!AJ13</f>
        <v>50</v>
      </c>
      <c r="N13">
        <f t="shared" si="0"/>
        <v>257.61</v>
      </c>
      <c r="O13" s="112">
        <f t="shared" si="1"/>
        <v>-9.9999999999909051E-3</v>
      </c>
      <c r="P13">
        <v>134.60477465936884</v>
      </c>
      <c r="Q13">
        <v>44.998253173401658</v>
      </c>
      <c r="R13">
        <v>4.9998059081557393</v>
      </c>
      <c r="S13">
        <v>22.9991071775164</v>
      </c>
      <c r="T13">
        <v>49.998059081557393</v>
      </c>
      <c r="U13" s="114">
        <f t="shared" si="2"/>
        <v>257.60000000000002</v>
      </c>
      <c r="V13" s="112">
        <f t="shared" si="3"/>
        <v>0</v>
      </c>
      <c r="Y13">
        <f>BAWANA!AW13+BAWANA!AX13</f>
        <v>6.2</v>
      </c>
      <c r="Z13">
        <f>BAWANA!BD13+BAWANA!BE13</f>
        <v>6.2</v>
      </c>
      <c r="AA13">
        <f>BAWANA!X13+BAWANA!Y13</f>
        <v>6.2</v>
      </c>
      <c r="AB13">
        <f>BAWANA!AE13+BAWANA!AF13</f>
        <v>6.2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257.60000000000002</v>
      </c>
      <c r="E14">
        <f>BAWANA!AM14</f>
        <v>0</v>
      </c>
      <c r="F14">
        <f t="shared" si="4"/>
        <v>256</v>
      </c>
      <c r="G14">
        <f t="shared" si="5"/>
        <v>257.60000000000002</v>
      </c>
      <c r="H14" s="112"/>
      <c r="I14">
        <f>BRPL_EOD!AI14+BRPL_EOD!AJ14</f>
        <v>134.61000000000001</v>
      </c>
      <c r="J14">
        <f>BYPL_EOD!AI14+BYPL_EOD!AJ14</f>
        <v>45</v>
      </c>
      <c r="K14">
        <f>MES_EOD!AI14+MES_EOD!AJ14</f>
        <v>5</v>
      </c>
      <c r="L14">
        <f>NDMC_EOD!AI14+NDMC_EOD!AJ14</f>
        <v>23</v>
      </c>
      <c r="M14">
        <f>TPDDL_EOD!AI14+TPDDL_EOD!AJ14</f>
        <v>50</v>
      </c>
      <c r="N14">
        <f t="shared" si="0"/>
        <v>257.61</v>
      </c>
      <c r="O14" s="112">
        <f t="shared" si="1"/>
        <v>-9.9999999999909051E-3</v>
      </c>
      <c r="P14">
        <v>134.60477465936884</v>
      </c>
      <c r="Q14">
        <v>44.998253173401658</v>
      </c>
      <c r="R14">
        <v>4.9998059081557393</v>
      </c>
      <c r="S14">
        <v>22.9991071775164</v>
      </c>
      <c r="T14">
        <v>49.998059081557393</v>
      </c>
      <c r="U14" s="114">
        <f t="shared" si="2"/>
        <v>257.60000000000002</v>
      </c>
      <c r="V14" s="112">
        <f t="shared" si="3"/>
        <v>0</v>
      </c>
      <c r="Y14">
        <f>BAWANA!AW14+BAWANA!AX14</f>
        <v>6.2</v>
      </c>
      <c r="Z14">
        <f>BAWANA!BD14+BAWANA!BE14</f>
        <v>6.2</v>
      </c>
      <c r="AA14">
        <f>BAWANA!X14+BAWANA!Y14</f>
        <v>6.2</v>
      </c>
      <c r="AB14">
        <f>BAWANA!AE14+BAWANA!AF14</f>
        <v>6.2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257.60000000000002</v>
      </c>
      <c r="E15">
        <f>BAWANA!AM15</f>
        <v>0</v>
      </c>
      <c r="F15">
        <f t="shared" si="4"/>
        <v>256</v>
      </c>
      <c r="G15">
        <f t="shared" si="5"/>
        <v>257.60000000000002</v>
      </c>
      <c r="H15" s="112"/>
      <c r="I15">
        <f>BRPL_EOD!AI15+BRPL_EOD!AJ15</f>
        <v>134.61000000000001</v>
      </c>
      <c r="J15">
        <f>BYPL_EOD!AI15+BYPL_EOD!AJ15</f>
        <v>45</v>
      </c>
      <c r="K15">
        <f>MES_EOD!AI15+MES_EOD!AJ15</f>
        <v>5</v>
      </c>
      <c r="L15">
        <f>NDMC_EOD!AI15+NDMC_EOD!AJ15</f>
        <v>23</v>
      </c>
      <c r="M15">
        <f>TPDDL_EOD!AI15+TPDDL_EOD!AJ15</f>
        <v>50</v>
      </c>
      <c r="N15">
        <f t="shared" si="0"/>
        <v>257.61</v>
      </c>
      <c r="O15" s="112">
        <f t="shared" si="1"/>
        <v>-9.9999999999909051E-3</v>
      </c>
      <c r="P15">
        <v>134.60477465936884</v>
      </c>
      <c r="Q15">
        <v>44.998253173401658</v>
      </c>
      <c r="R15">
        <v>4.9998059081557393</v>
      </c>
      <c r="S15">
        <v>22.9991071775164</v>
      </c>
      <c r="T15">
        <v>49.998059081557393</v>
      </c>
      <c r="U15" s="114">
        <f t="shared" si="2"/>
        <v>257.60000000000002</v>
      </c>
      <c r="V15" s="112">
        <f t="shared" si="3"/>
        <v>0</v>
      </c>
      <c r="Y15">
        <f>BAWANA!AW15+BAWANA!AX15</f>
        <v>6.2</v>
      </c>
      <c r="Z15">
        <f>BAWANA!BD15+BAWANA!BE15</f>
        <v>6.2</v>
      </c>
      <c r="AA15">
        <f>BAWANA!X15+BAWANA!Y15</f>
        <v>6.2</v>
      </c>
      <c r="AB15">
        <f>BAWANA!AE15+BAWANA!AF15</f>
        <v>6.2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257.60000000000002</v>
      </c>
      <c r="E16">
        <f>BAWANA!AM16</f>
        <v>0</v>
      </c>
      <c r="F16">
        <f t="shared" si="4"/>
        <v>256</v>
      </c>
      <c r="G16">
        <f t="shared" si="5"/>
        <v>257.60000000000002</v>
      </c>
      <c r="H16" s="112"/>
      <c r="I16">
        <f>BRPL_EOD!AI16+BRPL_EOD!AJ16</f>
        <v>134.61000000000001</v>
      </c>
      <c r="J16">
        <f>BYPL_EOD!AI16+BYPL_EOD!AJ16</f>
        <v>45</v>
      </c>
      <c r="K16">
        <f>MES_EOD!AI16+MES_EOD!AJ16</f>
        <v>5</v>
      </c>
      <c r="L16">
        <f>NDMC_EOD!AI16+NDMC_EOD!AJ16</f>
        <v>23</v>
      </c>
      <c r="M16">
        <f>TPDDL_EOD!AI16+TPDDL_EOD!AJ16</f>
        <v>50</v>
      </c>
      <c r="N16">
        <f t="shared" si="0"/>
        <v>257.61</v>
      </c>
      <c r="O16" s="112">
        <f t="shared" si="1"/>
        <v>-9.9999999999909051E-3</v>
      </c>
      <c r="P16">
        <v>134.60477465936884</v>
      </c>
      <c r="Q16">
        <v>44.998253173401658</v>
      </c>
      <c r="R16">
        <v>4.9998059081557393</v>
      </c>
      <c r="S16">
        <v>22.9991071775164</v>
      </c>
      <c r="T16">
        <v>49.998059081557393</v>
      </c>
      <c r="U16" s="114">
        <f t="shared" si="2"/>
        <v>257.60000000000002</v>
      </c>
      <c r="V16" s="112">
        <f t="shared" si="3"/>
        <v>0</v>
      </c>
      <c r="Y16">
        <f>BAWANA!AW16+BAWANA!AX16</f>
        <v>6.2</v>
      </c>
      <c r="Z16">
        <f>BAWANA!BD16+BAWANA!BE16</f>
        <v>6.2</v>
      </c>
      <c r="AA16">
        <f>BAWANA!X16+BAWANA!Y16</f>
        <v>6.2</v>
      </c>
      <c r="AB16">
        <f>BAWANA!AE16+BAWANA!AF16</f>
        <v>6.2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257.60000000000002</v>
      </c>
      <c r="E17">
        <f>BAWANA!AM17</f>
        <v>0</v>
      </c>
      <c r="F17">
        <f t="shared" si="4"/>
        <v>256</v>
      </c>
      <c r="G17">
        <f t="shared" si="5"/>
        <v>257.60000000000002</v>
      </c>
      <c r="H17" s="112"/>
      <c r="I17">
        <f>BRPL_EOD!AI17+BRPL_EOD!AJ17</f>
        <v>134.61000000000001</v>
      </c>
      <c r="J17">
        <f>BYPL_EOD!AI17+BYPL_EOD!AJ17</f>
        <v>45</v>
      </c>
      <c r="K17">
        <f>MES_EOD!AI17+MES_EOD!AJ17</f>
        <v>5</v>
      </c>
      <c r="L17">
        <f>NDMC_EOD!AI17+NDMC_EOD!AJ17</f>
        <v>23</v>
      </c>
      <c r="M17">
        <f>TPDDL_EOD!AI17+TPDDL_EOD!AJ17</f>
        <v>50</v>
      </c>
      <c r="N17">
        <f t="shared" si="0"/>
        <v>257.61</v>
      </c>
      <c r="O17" s="112">
        <f t="shared" si="1"/>
        <v>-9.9999999999909051E-3</v>
      </c>
      <c r="P17">
        <v>134.60477465936884</v>
      </c>
      <c r="Q17">
        <v>44.998253173401658</v>
      </c>
      <c r="R17">
        <v>4.9998059081557393</v>
      </c>
      <c r="S17">
        <v>22.9991071775164</v>
      </c>
      <c r="T17">
        <v>49.998059081557393</v>
      </c>
      <c r="U17" s="114">
        <f t="shared" si="2"/>
        <v>257.60000000000002</v>
      </c>
      <c r="V17" s="112">
        <f t="shared" si="3"/>
        <v>0</v>
      </c>
      <c r="Y17">
        <f>BAWANA!AW17+BAWANA!AX17</f>
        <v>6.2</v>
      </c>
      <c r="Z17">
        <f>BAWANA!BD17+BAWANA!BE17</f>
        <v>6.2</v>
      </c>
      <c r="AA17">
        <f>BAWANA!X17+BAWANA!Y17</f>
        <v>6.2</v>
      </c>
      <c r="AB17">
        <f>BAWANA!AE17+BAWANA!AF17</f>
        <v>6.2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257.60000000000002</v>
      </c>
      <c r="E18">
        <f>BAWANA!AM18</f>
        <v>0</v>
      </c>
      <c r="F18">
        <f t="shared" si="4"/>
        <v>256</v>
      </c>
      <c r="G18">
        <f t="shared" si="5"/>
        <v>257.60000000000002</v>
      </c>
      <c r="H18" s="112"/>
      <c r="I18">
        <f>BRPL_EOD!AI18+BRPL_EOD!AJ18</f>
        <v>134.61000000000001</v>
      </c>
      <c r="J18">
        <f>BYPL_EOD!AI18+BYPL_EOD!AJ18</f>
        <v>45</v>
      </c>
      <c r="K18">
        <f>MES_EOD!AI18+MES_EOD!AJ18</f>
        <v>5</v>
      </c>
      <c r="L18">
        <f>NDMC_EOD!AI18+NDMC_EOD!AJ18</f>
        <v>23</v>
      </c>
      <c r="M18">
        <f>TPDDL_EOD!AI18+TPDDL_EOD!AJ18</f>
        <v>50</v>
      </c>
      <c r="N18">
        <f t="shared" si="0"/>
        <v>257.61</v>
      </c>
      <c r="O18" s="112">
        <f t="shared" si="1"/>
        <v>-9.9999999999909051E-3</v>
      </c>
      <c r="P18">
        <v>134.60477465936884</v>
      </c>
      <c r="Q18">
        <v>44.998253173401658</v>
      </c>
      <c r="R18">
        <v>4.9998059081557393</v>
      </c>
      <c r="S18">
        <v>22.9991071775164</v>
      </c>
      <c r="T18">
        <v>49.998059081557393</v>
      </c>
      <c r="U18" s="114">
        <f t="shared" si="2"/>
        <v>257.60000000000002</v>
      </c>
      <c r="V18" s="112">
        <f t="shared" si="3"/>
        <v>0</v>
      </c>
      <c r="Y18">
        <f>BAWANA!AW18+BAWANA!AX18</f>
        <v>6.2</v>
      </c>
      <c r="Z18">
        <f>BAWANA!BD18+BAWANA!BE18</f>
        <v>6.2</v>
      </c>
      <c r="AA18">
        <f>BAWANA!X18+BAWANA!Y18</f>
        <v>6.2</v>
      </c>
      <c r="AB18">
        <f>BAWANA!AE18+BAWANA!AF18</f>
        <v>6.2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257.60000000000002</v>
      </c>
      <c r="E19">
        <f>BAWANA!AM19</f>
        <v>0</v>
      </c>
      <c r="F19">
        <f t="shared" si="4"/>
        <v>256</v>
      </c>
      <c r="G19">
        <f t="shared" si="5"/>
        <v>257.60000000000002</v>
      </c>
      <c r="H19" s="112"/>
      <c r="I19">
        <f>BRPL_EOD!AI19+BRPL_EOD!AJ19</f>
        <v>134.61000000000001</v>
      </c>
      <c r="J19">
        <f>BYPL_EOD!AI19+BYPL_EOD!AJ19</f>
        <v>45</v>
      </c>
      <c r="K19">
        <f>MES_EOD!AI19+MES_EOD!AJ19</f>
        <v>5</v>
      </c>
      <c r="L19">
        <f>NDMC_EOD!AI19+NDMC_EOD!AJ19</f>
        <v>23</v>
      </c>
      <c r="M19">
        <f>TPDDL_EOD!AI19+TPDDL_EOD!AJ19</f>
        <v>50</v>
      </c>
      <c r="N19">
        <f t="shared" si="0"/>
        <v>257.61</v>
      </c>
      <c r="O19" s="112">
        <f t="shared" si="1"/>
        <v>-9.9999999999909051E-3</v>
      </c>
      <c r="P19">
        <v>134.60477465936884</v>
      </c>
      <c r="Q19">
        <v>44.998253173401658</v>
      </c>
      <c r="R19">
        <v>4.9998059081557393</v>
      </c>
      <c r="S19">
        <v>22.9991071775164</v>
      </c>
      <c r="T19">
        <v>49.998059081557393</v>
      </c>
      <c r="U19" s="114">
        <f t="shared" si="2"/>
        <v>257.60000000000002</v>
      </c>
      <c r="V19" s="112">
        <f t="shared" si="3"/>
        <v>0</v>
      </c>
      <c r="Y19">
        <f>BAWANA!AW19+BAWANA!AX19</f>
        <v>6.2</v>
      </c>
      <c r="Z19">
        <f>BAWANA!BD19+BAWANA!BE19</f>
        <v>6.2</v>
      </c>
      <c r="AA19">
        <f>BAWANA!X19+BAWANA!Y19</f>
        <v>6.2</v>
      </c>
      <c r="AB19">
        <f>BAWANA!AE19+BAWANA!AF19</f>
        <v>6.2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257.60000000000002</v>
      </c>
      <c r="E20">
        <f>BAWANA!AM20</f>
        <v>0</v>
      </c>
      <c r="F20">
        <f t="shared" si="4"/>
        <v>256</v>
      </c>
      <c r="G20">
        <f t="shared" si="5"/>
        <v>257.60000000000002</v>
      </c>
      <c r="H20" s="112"/>
      <c r="I20">
        <f>BRPL_EOD!AI20+BRPL_EOD!AJ20</f>
        <v>134.61000000000001</v>
      </c>
      <c r="J20">
        <f>BYPL_EOD!AI20+BYPL_EOD!AJ20</f>
        <v>45</v>
      </c>
      <c r="K20">
        <f>MES_EOD!AI20+MES_EOD!AJ20</f>
        <v>5</v>
      </c>
      <c r="L20">
        <f>NDMC_EOD!AI20+NDMC_EOD!AJ20</f>
        <v>23</v>
      </c>
      <c r="M20">
        <f>TPDDL_EOD!AI20+TPDDL_EOD!AJ20</f>
        <v>50</v>
      </c>
      <c r="N20">
        <f t="shared" si="0"/>
        <v>257.61</v>
      </c>
      <c r="O20" s="112">
        <f t="shared" si="1"/>
        <v>-9.9999999999909051E-3</v>
      </c>
      <c r="P20">
        <v>134.60477465936884</v>
      </c>
      <c r="Q20">
        <v>44.998253173401658</v>
      </c>
      <c r="R20">
        <v>4.9998059081557393</v>
      </c>
      <c r="S20">
        <v>22.9991071775164</v>
      </c>
      <c r="T20">
        <v>49.998059081557393</v>
      </c>
      <c r="U20" s="114">
        <f t="shared" si="2"/>
        <v>257.60000000000002</v>
      </c>
      <c r="V20" s="112">
        <f t="shared" si="3"/>
        <v>0</v>
      </c>
      <c r="Y20">
        <f>BAWANA!AW20+BAWANA!AX20</f>
        <v>6.2</v>
      </c>
      <c r="Z20">
        <f>BAWANA!BD20+BAWANA!BE20</f>
        <v>6.2</v>
      </c>
      <c r="AA20">
        <f>BAWANA!X20+BAWANA!Y20</f>
        <v>6.2</v>
      </c>
      <c r="AB20">
        <f>BAWANA!AE20+BAWANA!AF20</f>
        <v>6.2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257.60000000000002</v>
      </c>
      <c r="E21">
        <f>BAWANA!AM21</f>
        <v>0</v>
      </c>
      <c r="F21">
        <f t="shared" si="4"/>
        <v>256</v>
      </c>
      <c r="G21">
        <f t="shared" si="5"/>
        <v>257.60000000000002</v>
      </c>
      <c r="H21" s="112"/>
      <c r="I21">
        <f>BRPL_EOD!AI21+BRPL_EOD!AJ21</f>
        <v>134.61000000000001</v>
      </c>
      <c r="J21">
        <f>BYPL_EOD!AI21+BYPL_EOD!AJ21</f>
        <v>45</v>
      </c>
      <c r="K21">
        <f>MES_EOD!AI21+MES_EOD!AJ21</f>
        <v>5</v>
      </c>
      <c r="L21">
        <f>NDMC_EOD!AI21+NDMC_EOD!AJ21</f>
        <v>23</v>
      </c>
      <c r="M21">
        <f>TPDDL_EOD!AI21+TPDDL_EOD!AJ21</f>
        <v>50</v>
      </c>
      <c r="N21">
        <f t="shared" si="0"/>
        <v>257.61</v>
      </c>
      <c r="O21" s="112">
        <f t="shared" si="1"/>
        <v>-9.9999999999909051E-3</v>
      </c>
      <c r="P21">
        <v>134.60477465936884</v>
      </c>
      <c r="Q21">
        <v>44.998253173401658</v>
      </c>
      <c r="R21">
        <v>4.9998059081557393</v>
      </c>
      <c r="S21">
        <v>22.9991071775164</v>
      </c>
      <c r="T21">
        <v>49.998059081557393</v>
      </c>
      <c r="U21" s="114">
        <f t="shared" si="2"/>
        <v>257.60000000000002</v>
      </c>
      <c r="V21" s="112">
        <f t="shared" si="3"/>
        <v>0</v>
      </c>
      <c r="Y21">
        <f>BAWANA!AW21+BAWANA!AX21</f>
        <v>6.2</v>
      </c>
      <c r="Z21">
        <f>BAWANA!BD21+BAWANA!BE21</f>
        <v>6.2</v>
      </c>
      <c r="AA21">
        <f>BAWANA!X21+BAWANA!Y21</f>
        <v>6.2</v>
      </c>
      <c r="AB21">
        <f>BAWANA!AE21+BAWANA!AF21</f>
        <v>6.2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257.60000000000002</v>
      </c>
      <c r="E22">
        <f>BAWANA!AM22</f>
        <v>0</v>
      </c>
      <c r="F22">
        <f t="shared" si="4"/>
        <v>256</v>
      </c>
      <c r="G22">
        <f t="shared" si="5"/>
        <v>257.60000000000002</v>
      </c>
      <c r="H22" s="112"/>
      <c r="I22">
        <f>BRPL_EOD!AI22+BRPL_EOD!AJ22</f>
        <v>134.61000000000001</v>
      </c>
      <c r="J22">
        <f>BYPL_EOD!AI22+BYPL_EOD!AJ22</f>
        <v>45</v>
      </c>
      <c r="K22">
        <f>MES_EOD!AI22+MES_EOD!AJ22</f>
        <v>5</v>
      </c>
      <c r="L22">
        <f>NDMC_EOD!AI22+NDMC_EOD!AJ22</f>
        <v>23</v>
      </c>
      <c r="M22">
        <f>TPDDL_EOD!AI22+TPDDL_EOD!AJ22</f>
        <v>50</v>
      </c>
      <c r="N22">
        <f t="shared" si="0"/>
        <v>257.61</v>
      </c>
      <c r="O22" s="112">
        <f t="shared" si="1"/>
        <v>-9.9999999999909051E-3</v>
      </c>
      <c r="P22">
        <v>134.60477465936884</v>
      </c>
      <c r="Q22">
        <v>44.998253173401658</v>
      </c>
      <c r="R22">
        <v>4.9998059081557393</v>
      </c>
      <c r="S22">
        <v>22.9991071775164</v>
      </c>
      <c r="T22">
        <v>49.998059081557393</v>
      </c>
      <c r="U22" s="114">
        <f t="shared" si="2"/>
        <v>257.60000000000002</v>
      </c>
      <c r="V22" s="112">
        <f t="shared" si="3"/>
        <v>0</v>
      </c>
      <c r="Y22">
        <f>BAWANA!AW22+BAWANA!AX22</f>
        <v>6.2</v>
      </c>
      <c r="Z22">
        <f>BAWANA!BD22+BAWANA!BE22</f>
        <v>6.2</v>
      </c>
      <c r="AA22">
        <f>BAWANA!X22+BAWANA!Y22</f>
        <v>6.2</v>
      </c>
      <c r="AB22">
        <f>BAWANA!AE22+BAWANA!AF22</f>
        <v>6.2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257.60000000000002</v>
      </c>
      <c r="E23">
        <f>BAWANA!AM23</f>
        <v>0</v>
      </c>
      <c r="F23">
        <f t="shared" si="4"/>
        <v>256</v>
      </c>
      <c r="G23">
        <f t="shared" si="5"/>
        <v>257.60000000000002</v>
      </c>
      <c r="H23" s="112"/>
      <c r="I23">
        <f>BRPL_EOD!AI23+BRPL_EOD!AJ23</f>
        <v>134.61000000000001</v>
      </c>
      <c r="J23">
        <f>BYPL_EOD!AI23+BYPL_EOD!AJ23</f>
        <v>45</v>
      </c>
      <c r="K23">
        <f>MES_EOD!AI23+MES_EOD!AJ23</f>
        <v>5</v>
      </c>
      <c r="L23">
        <f>NDMC_EOD!AI23+NDMC_EOD!AJ23</f>
        <v>23</v>
      </c>
      <c r="M23">
        <f>TPDDL_EOD!AI23+TPDDL_EOD!AJ23</f>
        <v>50</v>
      </c>
      <c r="N23">
        <f t="shared" si="0"/>
        <v>257.61</v>
      </c>
      <c r="O23" s="112">
        <f t="shared" si="1"/>
        <v>-9.9999999999909051E-3</v>
      </c>
      <c r="P23">
        <v>134.60477465936884</v>
      </c>
      <c r="Q23">
        <v>44.998253173401658</v>
      </c>
      <c r="R23">
        <v>4.9998059081557393</v>
      </c>
      <c r="S23">
        <v>22.9991071775164</v>
      </c>
      <c r="T23">
        <v>49.998059081557393</v>
      </c>
      <c r="U23" s="114">
        <f t="shared" si="2"/>
        <v>257.60000000000002</v>
      </c>
      <c r="V23" s="112">
        <f t="shared" si="3"/>
        <v>0</v>
      </c>
      <c r="Y23">
        <f>BAWANA!AW23+BAWANA!AX23</f>
        <v>6.2</v>
      </c>
      <c r="Z23">
        <f>BAWANA!BD23+BAWANA!BE23</f>
        <v>6.2</v>
      </c>
      <c r="AA23">
        <f>BAWANA!X23+BAWANA!Y23</f>
        <v>6.2</v>
      </c>
      <c r="AB23">
        <f>BAWANA!AE23+BAWANA!AF23</f>
        <v>6.2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257.60000000000002</v>
      </c>
      <c r="E24">
        <f>BAWANA!AM24</f>
        <v>0</v>
      </c>
      <c r="F24">
        <f t="shared" si="4"/>
        <v>256</v>
      </c>
      <c r="G24">
        <f t="shared" si="5"/>
        <v>257.60000000000002</v>
      </c>
      <c r="H24" s="112"/>
      <c r="I24">
        <f>BRPL_EOD!AI24+BRPL_EOD!AJ24</f>
        <v>134.61000000000001</v>
      </c>
      <c r="J24">
        <f>BYPL_EOD!AI24+BYPL_EOD!AJ24</f>
        <v>45</v>
      </c>
      <c r="K24">
        <f>MES_EOD!AI24+MES_EOD!AJ24</f>
        <v>5</v>
      </c>
      <c r="L24">
        <f>NDMC_EOD!AI24+NDMC_EOD!AJ24</f>
        <v>23</v>
      </c>
      <c r="M24">
        <f>TPDDL_EOD!AI24+TPDDL_EOD!AJ24</f>
        <v>50</v>
      </c>
      <c r="N24">
        <f t="shared" si="0"/>
        <v>257.61</v>
      </c>
      <c r="O24" s="112">
        <f t="shared" si="1"/>
        <v>-9.9999999999909051E-3</v>
      </c>
      <c r="P24">
        <v>134.60477465936884</v>
      </c>
      <c r="Q24">
        <v>44.998253173401658</v>
      </c>
      <c r="R24">
        <v>4.9998059081557393</v>
      </c>
      <c r="S24">
        <v>22.9991071775164</v>
      </c>
      <c r="T24">
        <v>49.998059081557393</v>
      </c>
      <c r="U24" s="114">
        <f t="shared" si="2"/>
        <v>257.60000000000002</v>
      </c>
      <c r="V24" s="112">
        <f t="shared" si="3"/>
        <v>0</v>
      </c>
      <c r="Y24">
        <f>BAWANA!AW24+BAWANA!AX24</f>
        <v>6.2</v>
      </c>
      <c r="Z24">
        <f>BAWANA!BD24+BAWANA!BE24</f>
        <v>6.2</v>
      </c>
      <c r="AA24">
        <f>BAWANA!X24+BAWANA!Y24</f>
        <v>6.2</v>
      </c>
      <c r="AB24">
        <f>BAWANA!AE24+BAWANA!AF24</f>
        <v>6.2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257.60000000000002</v>
      </c>
      <c r="E25">
        <f>BAWANA!AM25</f>
        <v>0</v>
      </c>
      <c r="F25">
        <f t="shared" si="4"/>
        <v>256</v>
      </c>
      <c r="G25">
        <f t="shared" si="5"/>
        <v>257.60000000000002</v>
      </c>
      <c r="H25" s="112"/>
      <c r="I25">
        <f>BRPL_EOD!AI25+BRPL_EOD!AJ25</f>
        <v>134.61000000000001</v>
      </c>
      <c r="J25">
        <f>BYPL_EOD!AI25+BYPL_EOD!AJ25</f>
        <v>45</v>
      </c>
      <c r="K25">
        <f>MES_EOD!AI25+MES_EOD!AJ25</f>
        <v>5</v>
      </c>
      <c r="L25">
        <f>NDMC_EOD!AI25+NDMC_EOD!AJ25</f>
        <v>23</v>
      </c>
      <c r="M25">
        <f>TPDDL_EOD!AI25+TPDDL_EOD!AJ25</f>
        <v>50</v>
      </c>
      <c r="N25">
        <f t="shared" si="0"/>
        <v>257.61</v>
      </c>
      <c r="O25" s="112">
        <f t="shared" si="1"/>
        <v>-9.9999999999909051E-3</v>
      </c>
      <c r="P25">
        <v>134.60477465936884</v>
      </c>
      <c r="Q25">
        <v>44.998253173401658</v>
      </c>
      <c r="R25">
        <v>4.9998059081557393</v>
      </c>
      <c r="S25">
        <v>22.9991071775164</v>
      </c>
      <c r="T25">
        <v>49.998059081557393</v>
      </c>
      <c r="U25" s="114">
        <f t="shared" si="2"/>
        <v>257.60000000000002</v>
      </c>
      <c r="V25" s="112">
        <f t="shared" si="3"/>
        <v>0</v>
      </c>
      <c r="Y25">
        <f>BAWANA!AW25+BAWANA!AX25</f>
        <v>6.2</v>
      </c>
      <c r="Z25">
        <f>BAWANA!BD25+BAWANA!BE25</f>
        <v>6.2</v>
      </c>
      <c r="AA25">
        <f>BAWANA!X25+BAWANA!Y25</f>
        <v>6.2</v>
      </c>
      <c r="AB25">
        <f>BAWANA!AE25+BAWANA!AF25</f>
        <v>6.2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257.60000000000002</v>
      </c>
      <c r="E26">
        <f>BAWANA!AM26</f>
        <v>0</v>
      </c>
      <c r="F26">
        <f t="shared" si="4"/>
        <v>256</v>
      </c>
      <c r="G26">
        <f t="shared" si="5"/>
        <v>257.60000000000002</v>
      </c>
      <c r="H26" s="112"/>
      <c r="I26">
        <f>BRPL_EOD!AI26+BRPL_EOD!AJ26</f>
        <v>134.61000000000001</v>
      </c>
      <c r="J26">
        <f>BYPL_EOD!AI26+BYPL_EOD!AJ26</f>
        <v>45</v>
      </c>
      <c r="K26">
        <f>MES_EOD!AI26+MES_EOD!AJ26</f>
        <v>5</v>
      </c>
      <c r="L26">
        <f>NDMC_EOD!AI26+NDMC_EOD!AJ26</f>
        <v>23</v>
      </c>
      <c r="M26">
        <f>TPDDL_EOD!AI26+TPDDL_EOD!AJ26</f>
        <v>50</v>
      </c>
      <c r="N26">
        <f t="shared" si="0"/>
        <v>257.61</v>
      </c>
      <c r="O26" s="112">
        <f t="shared" si="1"/>
        <v>-9.9999999999909051E-3</v>
      </c>
      <c r="P26">
        <v>134.60477465936884</v>
      </c>
      <c r="Q26">
        <v>44.998253173401658</v>
      </c>
      <c r="R26">
        <v>4.9998059081557393</v>
      </c>
      <c r="S26">
        <v>22.9991071775164</v>
      </c>
      <c r="T26">
        <v>49.998059081557393</v>
      </c>
      <c r="U26" s="114">
        <f t="shared" si="2"/>
        <v>257.60000000000002</v>
      </c>
      <c r="V26" s="112">
        <f t="shared" si="3"/>
        <v>0</v>
      </c>
      <c r="Y26">
        <f>BAWANA!AW26+BAWANA!AX26</f>
        <v>6.2</v>
      </c>
      <c r="Z26">
        <f>BAWANA!BD26+BAWANA!BE26</f>
        <v>6.2</v>
      </c>
      <c r="AA26">
        <f>BAWANA!X26+BAWANA!Y26</f>
        <v>6.2</v>
      </c>
      <c r="AB26">
        <f>BAWANA!AE26+BAWANA!AF26</f>
        <v>6.2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252</v>
      </c>
      <c r="E27">
        <f>BAWANA!AM27</f>
        <v>0</v>
      </c>
      <c r="F27">
        <f t="shared" si="4"/>
        <v>256</v>
      </c>
      <c r="G27">
        <f t="shared" si="5"/>
        <v>252</v>
      </c>
      <c r="H27" s="112"/>
      <c r="I27">
        <f>BRPL_EOD!AI27+BRPL_EOD!AJ27</f>
        <v>130.91999999999999</v>
      </c>
      <c r="J27">
        <f>BYPL_EOD!AI27+BYPL_EOD!AJ27</f>
        <v>44.3</v>
      </c>
      <c r="K27">
        <f>MES_EOD!AI27+MES_EOD!AJ27</f>
        <v>4.92</v>
      </c>
      <c r="L27">
        <f>NDMC_EOD!AI27+NDMC_EOD!AJ27</f>
        <v>22.64</v>
      </c>
      <c r="M27">
        <f>TPDDL_EOD!AI27+TPDDL_EOD!AJ27</f>
        <v>49.22</v>
      </c>
      <c r="N27">
        <f t="shared" si="0"/>
        <v>251.99999999999997</v>
      </c>
      <c r="O27" s="112">
        <f t="shared" si="1"/>
        <v>0</v>
      </c>
      <c r="P27">
        <v>130.92000000000002</v>
      </c>
      <c r="Q27">
        <v>44.300000000000004</v>
      </c>
      <c r="R27">
        <v>4.9200000000000008</v>
      </c>
      <c r="S27">
        <v>22.640000000000004</v>
      </c>
      <c r="T27">
        <v>49.220000000000006</v>
      </c>
      <c r="U27" s="114">
        <f t="shared" si="2"/>
        <v>252.00000000000003</v>
      </c>
      <c r="V27" s="112">
        <f t="shared" si="3"/>
        <v>0</v>
      </c>
      <c r="Y27">
        <f>BAWANA!AW27+BAWANA!AX27</f>
        <v>31.5</v>
      </c>
      <c r="Z27">
        <f>BAWANA!BD27+BAWANA!BE27</f>
        <v>31.5</v>
      </c>
      <c r="AA27">
        <f>BAWANA!X27+BAWANA!Y27</f>
        <v>31.5</v>
      </c>
      <c r="AB27">
        <f>BAWANA!AE27+BAWANA!AF27</f>
        <v>31.5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252</v>
      </c>
      <c r="E28">
        <f>BAWANA!AM28</f>
        <v>0</v>
      </c>
      <c r="F28">
        <f t="shared" si="4"/>
        <v>256</v>
      </c>
      <c r="G28">
        <f t="shared" si="5"/>
        <v>252</v>
      </c>
      <c r="H28" s="112"/>
      <c r="I28">
        <f>BRPL_EOD!AI28+BRPL_EOD!AJ28</f>
        <v>130.91999999999999</v>
      </c>
      <c r="J28">
        <f>BYPL_EOD!AI28+BYPL_EOD!AJ28</f>
        <v>44.3</v>
      </c>
      <c r="K28">
        <f>MES_EOD!AI28+MES_EOD!AJ28</f>
        <v>4.92</v>
      </c>
      <c r="L28">
        <f>NDMC_EOD!AI28+NDMC_EOD!AJ28</f>
        <v>22.64</v>
      </c>
      <c r="M28">
        <f>TPDDL_EOD!AI28+TPDDL_EOD!AJ28</f>
        <v>49.22</v>
      </c>
      <c r="N28">
        <f t="shared" si="0"/>
        <v>251.99999999999997</v>
      </c>
      <c r="O28" s="112">
        <f t="shared" si="1"/>
        <v>0</v>
      </c>
      <c r="P28">
        <v>130.92000000000002</v>
      </c>
      <c r="Q28">
        <v>44.300000000000004</v>
      </c>
      <c r="R28">
        <v>4.9200000000000008</v>
      </c>
      <c r="S28">
        <v>22.640000000000004</v>
      </c>
      <c r="T28">
        <v>49.220000000000006</v>
      </c>
      <c r="U28" s="114">
        <f t="shared" si="2"/>
        <v>252.00000000000003</v>
      </c>
      <c r="V28" s="112">
        <f t="shared" si="3"/>
        <v>0</v>
      </c>
      <c r="Y28">
        <f>BAWANA!AW28+BAWANA!AX28</f>
        <v>31.5</v>
      </c>
      <c r="Z28">
        <f>BAWANA!BD28+BAWANA!BE28</f>
        <v>31.5</v>
      </c>
      <c r="AA28">
        <f>BAWANA!X28+BAWANA!Y28</f>
        <v>31.5</v>
      </c>
      <c r="AB28">
        <f>BAWANA!AE28+BAWANA!AF28</f>
        <v>31.5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113.39</v>
      </c>
      <c r="J29">
        <f>BYPL_EOD!AI29+BYPL_EOD!AJ29</f>
        <v>45</v>
      </c>
      <c r="K29">
        <f>MES_EOD!AI29+MES_EOD!AJ29</f>
        <v>5</v>
      </c>
      <c r="L29">
        <f>NDMC_EOD!AI29+NDMC_EOD!AJ29</f>
        <v>23</v>
      </c>
      <c r="M29">
        <f>TPDDL_EOD!AI29+TPDDL_EOD!AJ29</f>
        <v>69.61</v>
      </c>
      <c r="N29">
        <f t="shared" si="0"/>
        <v>256</v>
      </c>
      <c r="O29" s="112">
        <f t="shared" si="1"/>
        <v>0</v>
      </c>
      <c r="P29">
        <v>113.39</v>
      </c>
      <c r="Q29">
        <v>45</v>
      </c>
      <c r="R29">
        <v>5</v>
      </c>
      <c r="S29">
        <v>23</v>
      </c>
      <c r="T29">
        <v>69.61</v>
      </c>
      <c r="U29" s="114">
        <f t="shared" si="2"/>
        <v>256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113.39</v>
      </c>
      <c r="J30">
        <f>BYPL_EOD!AI30+BYPL_EOD!AJ30</f>
        <v>45</v>
      </c>
      <c r="K30">
        <f>MES_EOD!AI30+MES_EOD!AJ30</f>
        <v>5</v>
      </c>
      <c r="L30">
        <f>NDMC_EOD!AI30+NDMC_EOD!AJ30</f>
        <v>23</v>
      </c>
      <c r="M30">
        <f>TPDDL_EOD!AI30+TPDDL_EOD!AJ30</f>
        <v>69.61</v>
      </c>
      <c r="N30">
        <f t="shared" si="0"/>
        <v>256</v>
      </c>
      <c r="O30" s="112">
        <f t="shared" si="1"/>
        <v>0</v>
      </c>
      <c r="P30">
        <v>113.39</v>
      </c>
      <c r="Q30">
        <v>45</v>
      </c>
      <c r="R30">
        <v>5</v>
      </c>
      <c r="S30">
        <v>23</v>
      </c>
      <c r="T30">
        <v>69.61</v>
      </c>
      <c r="U30" s="114">
        <f t="shared" si="2"/>
        <v>256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12"/>
      <c r="I31">
        <f>BRPL_EOD!AI31+BRPL_EOD!AJ31</f>
        <v>113.39</v>
      </c>
      <c r="J31">
        <f>BYPL_EOD!AI31+BYPL_EOD!AJ31</f>
        <v>45</v>
      </c>
      <c r="K31">
        <f>MES_EOD!AI31+MES_EOD!AJ31</f>
        <v>5</v>
      </c>
      <c r="L31">
        <f>NDMC_EOD!AI31+NDMC_EOD!AJ31</f>
        <v>23</v>
      </c>
      <c r="M31">
        <f>TPDDL_EOD!AI31+TPDDL_EOD!AJ31</f>
        <v>69.61</v>
      </c>
      <c r="N31">
        <f t="shared" si="0"/>
        <v>256</v>
      </c>
      <c r="O31" s="112">
        <f t="shared" si="1"/>
        <v>0</v>
      </c>
      <c r="P31">
        <v>113.39</v>
      </c>
      <c r="Q31">
        <v>45</v>
      </c>
      <c r="R31">
        <v>5</v>
      </c>
      <c r="S31">
        <v>23</v>
      </c>
      <c r="T31">
        <v>69.61</v>
      </c>
      <c r="U31" s="114">
        <f t="shared" si="2"/>
        <v>256</v>
      </c>
      <c r="V31" s="112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12"/>
      <c r="I32">
        <f>BRPL_EOD!AI32+BRPL_EOD!AJ32</f>
        <v>103.39</v>
      </c>
      <c r="J32">
        <f>BYPL_EOD!AI32+BYPL_EOD!AJ32</f>
        <v>55</v>
      </c>
      <c r="K32">
        <f>MES_EOD!AI32+MES_EOD!AJ32</f>
        <v>5</v>
      </c>
      <c r="L32">
        <f>NDMC_EOD!AI32+NDMC_EOD!AJ32</f>
        <v>23</v>
      </c>
      <c r="M32">
        <f>TPDDL_EOD!AI32+TPDDL_EOD!AJ32</f>
        <v>69.61</v>
      </c>
      <c r="N32">
        <f t="shared" si="0"/>
        <v>256</v>
      </c>
      <c r="O32" s="112">
        <f t="shared" si="1"/>
        <v>0</v>
      </c>
      <c r="P32">
        <v>103.39</v>
      </c>
      <c r="Q32">
        <v>55</v>
      </c>
      <c r="R32">
        <v>5</v>
      </c>
      <c r="S32">
        <v>23</v>
      </c>
      <c r="T32">
        <v>69.61</v>
      </c>
      <c r="U32" s="114">
        <f t="shared" si="2"/>
        <v>256</v>
      </c>
      <c r="V32" s="112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12"/>
      <c r="I33">
        <f>BRPL_EOD!AI33+BRPL_EOD!AJ33</f>
        <v>103.39</v>
      </c>
      <c r="J33">
        <f>BYPL_EOD!AI33+BYPL_EOD!AJ33</f>
        <v>55</v>
      </c>
      <c r="K33">
        <f>MES_EOD!AI33+MES_EOD!AJ33</f>
        <v>5</v>
      </c>
      <c r="L33">
        <f>NDMC_EOD!AI33+NDMC_EOD!AJ33</f>
        <v>23</v>
      </c>
      <c r="M33">
        <f>TPDDL_EOD!AI33+TPDDL_EOD!AJ33</f>
        <v>69.61</v>
      </c>
      <c r="N33">
        <f t="shared" si="0"/>
        <v>256</v>
      </c>
      <c r="O33" s="112">
        <f t="shared" si="1"/>
        <v>0</v>
      </c>
      <c r="P33">
        <v>103.39</v>
      </c>
      <c r="Q33">
        <v>55</v>
      </c>
      <c r="R33">
        <v>5</v>
      </c>
      <c r="S33">
        <v>23</v>
      </c>
      <c r="T33">
        <v>69.61</v>
      </c>
      <c r="U33" s="114">
        <f t="shared" si="2"/>
        <v>256</v>
      </c>
      <c r="V33" s="112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12"/>
      <c r="I34">
        <f>BRPL_EOD!AI34+BRPL_EOD!AJ34</f>
        <v>103.39</v>
      </c>
      <c r="J34">
        <f>BYPL_EOD!AI34+BYPL_EOD!AJ34</f>
        <v>55</v>
      </c>
      <c r="K34">
        <f>MES_EOD!AI34+MES_EOD!AJ34</f>
        <v>5</v>
      </c>
      <c r="L34">
        <f>NDMC_EOD!AI34+NDMC_EOD!AJ34</f>
        <v>23</v>
      </c>
      <c r="M34">
        <f>TPDDL_EOD!AI34+TPDDL_EOD!AJ34</f>
        <v>69.61</v>
      </c>
      <c r="N34">
        <f t="shared" si="0"/>
        <v>256</v>
      </c>
      <c r="O34" s="112">
        <f t="shared" si="1"/>
        <v>0</v>
      </c>
      <c r="P34">
        <v>103.39</v>
      </c>
      <c r="Q34">
        <v>55</v>
      </c>
      <c r="R34">
        <v>5</v>
      </c>
      <c r="S34">
        <v>23</v>
      </c>
      <c r="T34">
        <v>69.61</v>
      </c>
      <c r="U34" s="114">
        <f t="shared" si="2"/>
        <v>256</v>
      </c>
      <c r="V34" s="112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12"/>
      <c r="I35">
        <f>BRPL_EOD!AI35+BRPL_EOD!AJ35</f>
        <v>103.39</v>
      </c>
      <c r="J35">
        <f>BYPL_EOD!AI35+BYPL_EOD!AJ35</f>
        <v>55</v>
      </c>
      <c r="K35">
        <f>MES_EOD!AI35+MES_EOD!AJ35</f>
        <v>5</v>
      </c>
      <c r="L35">
        <f>NDMC_EOD!AI35+NDMC_EOD!AJ35</f>
        <v>23</v>
      </c>
      <c r="M35">
        <f>TPDDL_EOD!AI35+TPDDL_EOD!AJ35</f>
        <v>69.61</v>
      </c>
      <c r="N35">
        <f t="shared" si="0"/>
        <v>256</v>
      </c>
      <c r="O35" s="112">
        <f t="shared" si="1"/>
        <v>0</v>
      </c>
      <c r="P35">
        <v>103.39</v>
      </c>
      <c r="Q35">
        <v>55</v>
      </c>
      <c r="R35">
        <v>5</v>
      </c>
      <c r="S35">
        <v>23</v>
      </c>
      <c r="T35">
        <v>69.61</v>
      </c>
      <c r="U35" s="114">
        <f t="shared" si="2"/>
        <v>256</v>
      </c>
      <c r="V35" s="112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12"/>
      <c r="I36">
        <f>BRPL_EOD!AI36+BRPL_EOD!AJ36</f>
        <v>103.39</v>
      </c>
      <c r="J36">
        <f>BYPL_EOD!AI36+BYPL_EOD!AJ36</f>
        <v>55</v>
      </c>
      <c r="K36">
        <f>MES_EOD!AI36+MES_EOD!AJ36</f>
        <v>5</v>
      </c>
      <c r="L36">
        <f>NDMC_EOD!AI36+NDMC_EOD!AJ36</f>
        <v>23</v>
      </c>
      <c r="M36">
        <f>TPDDL_EOD!AI36+TPDDL_EOD!AJ36</f>
        <v>69.61</v>
      </c>
      <c r="N36">
        <f t="shared" si="0"/>
        <v>256</v>
      </c>
      <c r="O36" s="112">
        <f t="shared" si="1"/>
        <v>0</v>
      </c>
      <c r="P36">
        <v>103.39</v>
      </c>
      <c r="Q36">
        <v>55</v>
      </c>
      <c r="R36">
        <v>5</v>
      </c>
      <c r="S36">
        <v>23</v>
      </c>
      <c r="T36">
        <v>69.61</v>
      </c>
      <c r="U36" s="114">
        <f t="shared" si="2"/>
        <v>256</v>
      </c>
      <c r="V36" s="112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12"/>
      <c r="I37">
        <f>BRPL_EOD!AI37+BRPL_EOD!AJ37</f>
        <v>103.39</v>
      </c>
      <c r="J37">
        <f>BYPL_EOD!AI37+BYPL_EOD!AJ37</f>
        <v>55</v>
      </c>
      <c r="K37">
        <f>MES_EOD!AI37+MES_EOD!AJ37</f>
        <v>5</v>
      </c>
      <c r="L37">
        <f>NDMC_EOD!AI37+NDMC_EOD!AJ37</f>
        <v>23</v>
      </c>
      <c r="M37">
        <f>TPDDL_EOD!AI37+TPDDL_EOD!AJ37</f>
        <v>69.61</v>
      </c>
      <c r="N37">
        <f t="shared" si="0"/>
        <v>256</v>
      </c>
      <c r="O37" s="112">
        <f t="shared" si="1"/>
        <v>0</v>
      </c>
      <c r="P37">
        <v>103.39</v>
      </c>
      <c r="Q37">
        <v>55</v>
      </c>
      <c r="R37">
        <v>5</v>
      </c>
      <c r="S37">
        <v>23</v>
      </c>
      <c r="T37">
        <v>69.61</v>
      </c>
      <c r="U37" s="114">
        <f t="shared" si="2"/>
        <v>256</v>
      </c>
      <c r="V37" s="112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12"/>
      <c r="I38">
        <f>BRPL_EOD!AI38+BRPL_EOD!AJ38</f>
        <v>103.39</v>
      </c>
      <c r="J38">
        <f>BYPL_EOD!AI38+BYPL_EOD!AJ38</f>
        <v>55</v>
      </c>
      <c r="K38">
        <f>MES_EOD!AI38+MES_EOD!AJ38</f>
        <v>5</v>
      </c>
      <c r="L38">
        <f>NDMC_EOD!AI38+NDMC_EOD!AJ38</f>
        <v>23</v>
      </c>
      <c r="M38">
        <f>TPDDL_EOD!AI38+TPDDL_EOD!AJ38</f>
        <v>69.61</v>
      </c>
      <c r="N38">
        <f t="shared" si="0"/>
        <v>256</v>
      </c>
      <c r="O38" s="112">
        <f t="shared" si="1"/>
        <v>0</v>
      </c>
      <c r="P38">
        <v>103.39</v>
      </c>
      <c r="Q38">
        <v>55</v>
      </c>
      <c r="R38">
        <v>5</v>
      </c>
      <c r="S38">
        <v>23</v>
      </c>
      <c r="T38">
        <v>69.61</v>
      </c>
      <c r="U38" s="114">
        <f t="shared" si="2"/>
        <v>256</v>
      </c>
      <c r="V38" s="112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12"/>
      <c r="I39">
        <f>BRPL_EOD!AI39+BRPL_EOD!AJ39</f>
        <v>103.39</v>
      </c>
      <c r="J39">
        <f>BYPL_EOD!AI39+BYPL_EOD!AJ39</f>
        <v>55</v>
      </c>
      <c r="K39">
        <f>MES_EOD!AI39+MES_EOD!AJ39</f>
        <v>5</v>
      </c>
      <c r="L39">
        <f>NDMC_EOD!AI39+NDMC_EOD!AJ39</f>
        <v>23</v>
      </c>
      <c r="M39">
        <f>TPDDL_EOD!AI39+TPDDL_EOD!AJ39</f>
        <v>69.61</v>
      </c>
      <c r="N39">
        <f t="shared" si="0"/>
        <v>256</v>
      </c>
      <c r="O39" s="112">
        <f t="shared" si="1"/>
        <v>0</v>
      </c>
      <c r="P39">
        <v>103.39</v>
      </c>
      <c r="Q39">
        <v>55</v>
      </c>
      <c r="R39">
        <v>5</v>
      </c>
      <c r="S39">
        <v>23</v>
      </c>
      <c r="T39">
        <v>69.61</v>
      </c>
      <c r="U39" s="114">
        <f t="shared" si="2"/>
        <v>256</v>
      </c>
      <c r="V39" s="112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12"/>
      <c r="I40">
        <f>BRPL_EOD!AI40+BRPL_EOD!AJ40</f>
        <v>103.39</v>
      </c>
      <c r="J40">
        <f>BYPL_EOD!AI40+BYPL_EOD!AJ40</f>
        <v>55</v>
      </c>
      <c r="K40">
        <f>MES_EOD!AI40+MES_EOD!AJ40</f>
        <v>5</v>
      </c>
      <c r="L40">
        <f>NDMC_EOD!AI40+NDMC_EOD!AJ40</f>
        <v>23</v>
      </c>
      <c r="M40">
        <f>TPDDL_EOD!AI40+TPDDL_EOD!AJ40</f>
        <v>69.61</v>
      </c>
      <c r="N40">
        <f t="shared" si="0"/>
        <v>256</v>
      </c>
      <c r="O40" s="112">
        <f t="shared" si="1"/>
        <v>0</v>
      </c>
      <c r="P40">
        <v>103.39</v>
      </c>
      <c r="Q40">
        <v>55</v>
      </c>
      <c r="R40">
        <v>5</v>
      </c>
      <c r="S40">
        <v>23</v>
      </c>
      <c r="T40">
        <v>69.61</v>
      </c>
      <c r="U40" s="114">
        <f t="shared" si="2"/>
        <v>256</v>
      </c>
      <c r="V40" s="112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12"/>
      <c r="I41">
        <f>BRPL_EOD!AI41+BRPL_EOD!AJ41</f>
        <v>103.39</v>
      </c>
      <c r="J41">
        <f>BYPL_EOD!AI41+BYPL_EOD!AJ41</f>
        <v>55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256</v>
      </c>
      <c r="O41" s="112">
        <f t="shared" si="1"/>
        <v>0</v>
      </c>
      <c r="P41">
        <v>103.39</v>
      </c>
      <c r="Q41">
        <v>55</v>
      </c>
      <c r="R41">
        <v>5</v>
      </c>
      <c r="S41">
        <v>23</v>
      </c>
      <c r="T41">
        <v>69.61</v>
      </c>
      <c r="U41" s="114">
        <f t="shared" si="2"/>
        <v>256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12"/>
      <c r="I42">
        <f>BRPL_EOD!AI42+BRPL_EOD!AJ42</f>
        <v>103.39</v>
      </c>
      <c r="J42">
        <f>BYPL_EOD!AI42+BYPL_EOD!AJ42</f>
        <v>55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256</v>
      </c>
      <c r="O42" s="112">
        <f t="shared" si="1"/>
        <v>0</v>
      </c>
      <c r="P42">
        <v>103.39</v>
      </c>
      <c r="Q42">
        <v>55</v>
      </c>
      <c r="R42">
        <v>5</v>
      </c>
      <c r="S42">
        <v>23</v>
      </c>
      <c r="T42">
        <v>69.61</v>
      </c>
      <c r="U42" s="114">
        <f t="shared" si="2"/>
        <v>256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12"/>
      <c r="I43">
        <f>BRPL_EOD!AI43+BRPL_EOD!AJ43</f>
        <v>103.39</v>
      </c>
      <c r="J43">
        <f>BYPL_EOD!AI43+BYPL_EOD!AJ43</f>
        <v>55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256</v>
      </c>
      <c r="O43" s="112">
        <f t="shared" si="1"/>
        <v>0</v>
      </c>
      <c r="P43">
        <v>103.39</v>
      </c>
      <c r="Q43">
        <v>55</v>
      </c>
      <c r="R43">
        <v>5</v>
      </c>
      <c r="S43">
        <v>23</v>
      </c>
      <c r="T43">
        <v>69.61</v>
      </c>
      <c r="U43" s="114">
        <f t="shared" si="2"/>
        <v>256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12"/>
      <c r="I44">
        <f>BRPL_EOD!AI44+BRPL_EOD!AJ44</f>
        <v>103.39</v>
      </c>
      <c r="J44">
        <f>BYPL_EOD!AI44+BYPL_EOD!AJ44</f>
        <v>55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256</v>
      </c>
      <c r="O44" s="112">
        <f t="shared" si="1"/>
        <v>0</v>
      </c>
      <c r="P44">
        <v>103.39</v>
      </c>
      <c r="Q44">
        <v>55</v>
      </c>
      <c r="R44">
        <v>5</v>
      </c>
      <c r="S44">
        <v>23</v>
      </c>
      <c r="T44">
        <v>69.61</v>
      </c>
      <c r="U44" s="114">
        <f t="shared" si="2"/>
        <v>256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12"/>
      <c r="I45">
        <f>BRPL_EOD!AI45+BRPL_EOD!AJ45</f>
        <v>103.39</v>
      </c>
      <c r="J45">
        <f>BYPL_EOD!AI45+BYPL_EOD!AJ45</f>
        <v>55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256</v>
      </c>
      <c r="O45" s="112">
        <f t="shared" si="1"/>
        <v>0</v>
      </c>
      <c r="P45">
        <v>103.39</v>
      </c>
      <c r="Q45">
        <v>55</v>
      </c>
      <c r="R45">
        <v>5</v>
      </c>
      <c r="S45">
        <v>23</v>
      </c>
      <c r="T45">
        <v>69.61</v>
      </c>
      <c r="U45" s="114">
        <f t="shared" si="2"/>
        <v>256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12"/>
      <c r="I46">
        <f>BRPL_EOD!AI46+BRPL_EOD!AJ46</f>
        <v>103.39</v>
      </c>
      <c r="J46">
        <f>BYPL_EOD!AI46+BYPL_EOD!AJ46</f>
        <v>55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256</v>
      </c>
      <c r="O46" s="112">
        <f t="shared" si="1"/>
        <v>0</v>
      </c>
      <c r="P46">
        <v>103.39</v>
      </c>
      <c r="Q46">
        <v>55</v>
      </c>
      <c r="R46">
        <v>5</v>
      </c>
      <c r="S46">
        <v>23</v>
      </c>
      <c r="T46">
        <v>69.61</v>
      </c>
      <c r="U46" s="114">
        <f t="shared" si="2"/>
        <v>256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12"/>
      <c r="I47">
        <f>BRPL_EOD!AI47+BRPL_EOD!AJ47</f>
        <v>103.39</v>
      </c>
      <c r="J47">
        <f>BYPL_EOD!AI47+BYPL_EOD!AJ47</f>
        <v>55</v>
      </c>
      <c r="K47">
        <f>MES_EOD!AI47+MES_EOD!AJ47</f>
        <v>5</v>
      </c>
      <c r="L47">
        <f>NDMC_EOD!AI47+NDMC_EOD!AJ47</f>
        <v>23</v>
      </c>
      <c r="M47">
        <f>TPDDL_EOD!AI47+TPDDL_EOD!AJ47</f>
        <v>69.61</v>
      </c>
      <c r="N47">
        <f t="shared" si="0"/>
        <v>256</v>
      </c>
      <c r="O47" s="112">
        <f t="shared" si="1"/>
        <v>0</v>
      </c>
      <c r="P47">
        <v>103.39</v>
      </c>
      <c r="Q47">
        <v>55</v>
      </c>
      <c r="R47">
        <v>5</v>
      </c>
      <c r="S47">
        <v>23</v>
      </c>
      <c r="T47">
        <v>69.61</v>
      </c>
      <c r="U47" s="114">
        <f t="shared" si="2"/>
        <v>256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12"/>
      <c r="I48">
        <f>BRPL_EOD!AI48+BRPL_EOD!AJ48</f>
        <v>103.39</v>
      </c>
      <c r="J48">
        <f>BYPL_EOD!AI48+BYPL_EOD!AJ48</f>
        <v>55</v>
      </c>
      <c r="K48">
        <f>MES_EOD!AI48+MES_EOD!AJ48</f>
        <v>5</v>
      </c>
      <c r="L48">
        <f>NDMC_EOD!AI48+NDMC_EOD!AJ48</f>
        <v>23</v>
      </c>
      <c r="M48">
        <f>TPDDL_EOD!AI48+TPDDL_EOD!AJ48</f>
        <v>69.61</v>
      </c>
      <c r="N48">
        <f t="shared" si="0"/>
        <v>256</v>
      </c>
      <c r="O48" s="112">
        <f t="shared" si="1"/>
        <v>0</v>
      </c>
      <c r="P48">
        <v>103.39</v>
      </c>
      <c r="Q48">
        <v>55</v>
      </c>
      <c r="R48">
        <v>5</v>
      </c>
      <c r="S48">
        <v>23</v>
      </c>
      <c r="T48">
        <v>69.61</v>
      </c>
      <c r="U48" s="114">
        <f t="shared" si="2"/>
        <v>256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12"/>
      <c r="I49">
        <f>BRPL_EOD!AI49+BRPL_EOD!AJ49</f>
        <v>103.39</v>
      </c>
      <c r="J49">
        <f>BYPL_EOD!AI49+BYPL_EOD!AJ49</f>
        <v>55</v>
      </c>
      <c r="K49">
        <f>MES_EOD!AI49+MES_EOD!AJ49</f>
        <v>5</v>
      </c>
      <c r="L49">
        <f>NDMC_EOD!AI49+NDMC_EOD!AJ49</f>
        <v>23</v>
      </c>
      <c r="M49">
        <f>TPDDL_EOD!AI49+TPDDL_EOD!AJ49</f>
        <v>69.61</v>
      </c>
      <c r="N49">
        <f t="shared" si="0"/>
        <v>256</v>
      </c>
      <c r="O49" s="112">
        <f t="shared" si="1"/>
        <v>0</v>
      </c>
      <c r="P49">
        <v>103.39</v>
      </c>
      <c r="Q49">
        <v>55</v>
      </c>
      <c r="R49">
        <v>5</v>
      </c>
      <c r="S49">
        <v>23</v>
      </c>
      <c r="T49">
        <v>69.61</v>
      </c>
      <c r="U49" s="114">
        <f t="shared" si="2"/>
        <v>256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12"/>
      <c r="I50">
        <f>BRPL_EOD!AI50+BRPL_EOD!AJ50</f>
        <v>113.39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69.61</v>
      </c>
      <c r="N50">
        <f t="shared" si="0"/>
        <v>256</v>
      </c>
      <c r="O50" s="112">
        <f t="shared" si="1"/>
        <v>0</v>
      </c>
      <c r="P50">
        <v>113.39</v>
      </c>
      <c r="Q50">
        <v>45</v>
      </c>
      <c r="R50">
        <v>5</v>
      </c>
      <c r="S50">
        <v>23</v>
      </c>
      <c r="T50">
        <v>69.61</v>
      </c>
      <c r="U50" s="114">
        <f t="shared" si="2"/>
        <v>256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12"/>
      <c r="I51">
        <f>BRPL_EOD!AI51+BRPL_EOD!AJ51</f>
        <v>113.39</v>
      </c>
      <c r="J51">
        <f>BYPL_EOD!AI51+BYPL_EOD!AJ51</f>
        <v>45</v>
      </c>
      <c r="K51">
        <f>MES_EOD!AI51+MES_EOD!AJ51</f>
        <v>5</v>
      </c>
      <c r="L51">
        <f>NDMC_EOD!AI51+NDMC_EOD!AJ51</f>
        <v>23</v>
      </c>
      <c r="M51">
        <f>TPDDL_EOD!AI51+TPDDL_EOD!AJ51</f>
        <v>69.61</v>
      </c>
      <c r="N51">
        <f t="shared" si="0"/>
        <v>256</v>
      </c>
      <c r="O51" s="112">
        <f t="shared" si="1"/>
        <v>0</v>
      </c>
      <c r="P51">
        <v>113.39</v>
      </c>
      <c r="Q51">
        <v>45</v>
      </c>
      <c r="R51">
        <v>5</v>
      </c>
      <c r="S51">
        <v>23</v>
      </c>
      <c r="T51">
        <v>69.61</v>
      </c>
      <c r="U51" s="114">
        <f t="shared" si="2"/>
        <v>256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12"/>
      <c r="I52">
        <f>BRPL_EOD!AI52+BRPL_EOD!AJ52</f>
        <v>113.39</v>
      </c>
      <c r="J52">
        <f>BYPL_EOD!AI52+BYPL_EOD!AJ52</f>
        <v>45</v>
      </c>
      <c r="K52">
        <f>MES_EOD!AI52+MES_EOD!AJ52</f>
        <v>5</v>
      </c>
      <c r="L52">
        <f>NDMC_EOD!AI52+NDMC_EOD!AJ52</f>
        <v>23</v>
      </c>
      <c r="M52">
        <f>TPDDL_EOD!AI52+TPDDL_EOD!AJ52</f>
        <v>69.61</v>
      </c>
      <c r="N52">
        <f t="shared" si="0"/>
        <v>256</v>
      </c>
      <c r="O52" s="112">
        <f t="shared" si="1"/>
        <v>0</v>
      </c>
      <c r="P52">
        <v>113.39</v>
      </c>
      <c r="Q52">
        <v>45</v>
      </c>
      <c r="R52">
        <v>5</v>
      </c>
      <c r="S52">
        <v>23</v>
      </c>
      <c r="T52">
        <v>69.61</v>
      </c>
      <c r="U52" s="114">
        <f t="shared" si="2"/>
        <v>256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12"/>
      <c r="I53">
        <f>BRPL_EOD!AI53+BRPL_EOD!AJ53</f>
        <v>113.39</v>
      </c>
      <c r="J53">
        <f>BYPL_EOD!AI53+BYPL_EOD!AJ53</f>
        <v>45</v>
      </c>
      <c r="K53">
        <f>MES_EOD!AI53+MES_EOD!AJ53</f>
        <v>5</v>
      </c>
      <c r="L53">
        <f>NDMC_EOD!AI53+NDMC_EOD!AJ53</f>
        <v>23</v>
      </c>
      <c r="M53">
        <f>TPDDL_EOD!AI53+TPDDL_EOD!AJ53</f>
        <v>69.61</v>
      </c>
      <c r="N53">
        <f t="shared" si="0"/>
        <v>256</v>
      </c>
      <c r="O53" s="112">
        <f t="shared" si="1"/>
        <v>0</v>
      </c>
      <c r="P53">
        <v>113.39</v>
      </c>
      <c r="Q53">
        <v>45</v>
      </c>
      <c r="R53">
        <v>5</v>
      </c>
      <c r="S53">
        <v>23</v>
      </c>
      <c r="T53">
        <v>69.61</v>
      </c>
      <c r="U53" s="114">
        <f t="shared" si="2"/>
        <v>256</v>
      </c>
      <c r="V53" s="112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12"/>
      <c r="I54">
        <f>BRPL_EOD!AI54+BRPL_EOD!AJ54</f>
        <v>113.39</v>
      </c>
      <c r="J54">
        <f>BYPL_EOD!AI54+BYPL_EOD!AJ54</f>
        <v>45</v>
      </c>
      <c r="K54">
        <f>MES_EOD!AI54+MES_EOD!AJ54</f>
        <v>5</v>
      </c>
      <c r="L54">
        <f>NDMC_EOD!AI54+NDMC_EOD!AJ54</f>
        <v>23</v>
      </c>
      <c r="M54">
        <f>TPDDL_EOD!AI54+TPDDL_EOD!AJ54</f>
        <v>69.61</v>
      </c>
      <c r="N54">
        <f t="shared" si="0"/>
        <v>256</v>
      </c>
      <c r="O54" s="112">
        <f t="shared" si="1"/>
        <v>0</v>
      </c>
      <c r="P54">
        <v>113.39</v>
      </c>
      <c r="Q54">
        <v>45</v>
      </c>
      <c r="R54">
        <v>5</v>
      </c>
      <c r="S54">
        <v>23</v>
      </c>
      <c r="T54">
        <v>69.61</v>
      </c>
      <c r="U54" s="114">
        <f t="shared" si="2"/>
        <v>256</v>
      </c>
      <c r="V54" s="112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12"/>
      <c r="I55">
        <f>BRPL_EOD!AI55+BRPL_EOD!AJ55</f>
        <v>113.39</v>
      </c>
      <c r="J55">
        <f>BYPL_EOD!AI55+BYPL_EOD!AJ55</f>
        <v>45</v>
      </c>
      <c r="K55">
        <f>MES_EOD!AI55+MES_EOD!AJ55</f>
        <v>5</v>
      </c>
      <c r="L55">
        <f>NDMC_EOD!AI55+NDMC_EOD!AJ55</f>
        <v>23</v>
      </c>
      <c r="M55">
        <f>TPDDL_EOD!AI55+TPDDL_EOD!AJ55</f>
        <v>69.61</v>
      </c>
      <c r="N55">
        <f t="shared" si="0"/>
        <v>256</v>
      </c>
      <c r="O55" s="112">
        <f t="shared" si="1"/>
        <v>0</v>
      </c>
      <c r="P55">
        <v>113.39</v>
      </c>
      <c r="Q55">
        <v>45</v>
      </c>
      <c r="R55">
        <v>5</v>
      </c>
      <c r="S55">
        <v>23</v>
      </c>
      <c r="T55">
        <v>69.61</v>
      </c>
      <c r="U55" s="114">
        <f t="shared" si="2"/>
        <v>256</v>
      </c>
      <c r="V55" s="112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12"/>
      <c r="I56">
        <f>BRPL_EOD!AI56+BRPL_EOD!AJ56</f>
        <v>113.39</v>
      </c>
      <c r="J56">
        <f>BYPL_EOD!AI56+BYPL_EOD!AJ56</f>
        <v>45</v>
      </c>
      <c r="K56">
        <f>MES_EOD!AI56+MES_EOD!AJ56</f>
        <v>5</v>
      </c>
      <c r="L56">
        <f>NDMC_EOD!AI56+NDMC_EOD!AJ56</f>
        <v>23</v>
      </c>
      <c r="M56">
        <f>TPDDL_EOD!AI56+TPDDL_EOD!AJ56</f>
        <v>69.61</v>
      </c>
      <c r="N56">
        <f t="shared" si="0"/>
        <v>256</v>
      </c>
      <c r="O56" s="112">
        <f t="shared" si="1"/>
        <v>0</v>
      </c>
      <c r="P56">
        <v>113.39</v>
      </c>
      <c r="Q56">
        <v>45</v>
      </c>
      <c r="R56">
        <v>5</v>
      </c>
      <c r="S56">
        <v>23</v>
      </c>
      <c r="T56">
        <v>69.61</v>
      </c>
      <c r="U56" s="114">
        <f t="shared" si="2"/>
        <v>256</v>
      </c>
      <c r="V56" s="112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12"/>
      <c r="I57">
        <f>BRPL_EOD!AI57+BRPL_EOD!AJ57</f>
        <v>113.39</v>
      </c>
      <c r="J57">
        <f>BYPL_EOD!AI57+BYPL_EOD!AJ57</f>
        <v>45</v>
      </c>
      <c r="K57">
        <f>MES_EOD!AI57+MES_EOD!AJ57</f>
        <v>5</v>
      </c>
      <c r="L57">
        <f>NDMC_EOD!AI57+NDMC_EOD!AJ57</f>
        <v>23</v>
      </c>
      <c r="M57">
        <f>TPDDL_EOD!AI57+TPDDL_EOD!AJ57</f>
        <v>69.61</v>
      </c>
      <c r="N57">
        <f t="shared" si="0"/>
        <v>256</v>
      </c>
      <c r="O57" s="112">
        <f t="shared" si="1"/>
        <v>0</v>
      </c>
      <c r="P57">
        <v>113.39</v>
      </c>
      <c r="Q57">
        <v>45</v>
      </c>
      <c r="R57">
        <v>5</v>
      </c>
      <c r="S57">
        <v>23</v>
      </c>
      <c r="T57">
        <v>69.61</v>
      </c>
      <c r="U57" s="114">
        <f t="shared" si="2"/>
        <v>256</v>
      </c>
      <c r="V57" s="112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12"/>
      <c r="I58">
        <f>BRPL_EOD!AI58+BRPL_EOD!AJ58</f>
        <v>113.39</v>
      </c>
      <c r="J58">
        <f>BYPL_EOD!AI58+BYPL_EOD!AJ58</f>
        <v>45</v>
      </c>
      <c r="K58">
        <f>MES_EOD!AI58+MES_EOD!AJ58</f>
        <v>5</v>
      </c>
      <c r="L58">
        <f>NDMC_EOD!AI58+NDMC_EOD!AJ58</f>
        <v>23</v>
      </c>
      <c r="M58">
        <f>TPDDL_EOD!AI58+TPDDL_EOD!AJ58</f>
        <v>69.61</v>
      </c>
      <c r="N58">
        <f t="shared" si="0"/>
        <v>256</v>
      </c>
      <c r="O58" s="112">
        <f t="shared" si="1"/>
        <v>0</v>
      </c>
      <c r="P58">
        <v>113.39</v>
      </c>
      <c r="Q58">
        <v>45</v>
      </c>
      <c r="R58">
        <v>5</v>
      </c>
      <c r="S58">
        <v>23</v>
      </c>
      <c r="T58">
        <v>69.61</v>
      </c>
      <c r="U58" s="114">
        <f t="shared" si="2"/>
        <v>256</v>
      </c>
      <c r="V58" s="112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12"/>
      <c r="I59">
        <f>BRPL_EOD!AI59+BRPL_EOD!AJ59</f>
        <v>113.39</v>
      </c>
      <c r="J59">
        <f>BYPL_EOD!AI59+BYPL_EOD!AJ59</f>
        <v>45</v>
      </c>
      <c r="K59">
        <f>MES_EOD!AI59+MES_EOD!AJ59</f>
        <v>5</v>
      </c>
      <c r="L59">
        <f>NDMC_EOD!AI59+NDMC_EOD!AJ59</f>
        <v>23</v>
      </c>
      <c r="M59">
        <f>TPDDL_EOD!AI59+TPDDL_EOD!AJ59</f>
        <v>69.61</v>
      </c>
      <c r="N59">
        <f t="shared" si="0"/>
        <v>256</v>
      </c>
      <c r="O59" s="112">
        <f t="shared" si="1"/>
        <v>0</v>
      </c>
      <c r="P59">
        <v>113.39</v>
      </c>
      <c r="Q59">
        <v>45</v>
      </c>
      <c r="R59">
        <v>5</v>
      </c>
      <c r="S59">
        <v>23</v>
      </c>
      <c r="T59">
        <v>69.61</v>
      </c>
      <c r="U59" s="114">
        <f t="shared" si="2"/>
        <v>256</v>
      </c>
      <c r="V59" s="112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12"/>
      <c r="I60">
        <f>BRPL_EOD!AI60+BRPL_EOD!AJ60</f>
        <v>113.39</v>
      </c>
      <c r="J60">
        <f>BYPL_EOD!AI60+BYPL_EOD!AJ60</f>
        <v>45</v>
      </c>
      <c r="K60">
        <f>MES_EOD!AI60+MES_EOD!AJ60</f>
        <v>5</v>
      </c>
      <c r="L60">
        <f>NDMC_EOD!AI60+NDMC_EOD!AJ60</f>
        <v>23</v>
      </c>
      <c r="M60">
        <f>TPDDL_EOD!AI60+TPDDL_EOD!AJ60</f>
        <v>69.61</v>
      </c>
      <c r="N60">
        <f t="shared" si="0"/>
        <v>256</v>
      </c>
      <c r="O60" s="112">
        <f t="shared" si="1"/>
        <v>0</v>
      </c>
      <c r="P60">
        <v>113.39</v>
      </c>
      <c r="Q60">
        <v>45</v>
      </c>
      <c r="R60">
        <v>5</v>
      </c>
      <c r="S60">
        <v>23</v>
      </c>
      <c r="T60">
        <v>69.61</v>
      </c>
      <c r="U60" s="114">
        <f t="shared" si="2"/>
        <v>256</v>
      </c>
      <c r="V60" s="112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12"/>
      <c r="I61">
        <f>BRPL_EOD!AI61+BRPL_EOD!AJ61</f>
        <v>113.39</v>
      </c>
      <c r="J61">
        <f>BYPL_EOD!AI61+BYPL_EOD!AJ61</f>
        <v>45</v>
      </c>
      <c r="K61">
        <f>MES_EOD!AI61+MES_EOD!AJ61</f>
        <v>5</v>
      </c>
      <c r="L61">
        <f>NDMC_EOD!AI61+NDMC_EOD!AJ61</f>
        <v>23</v>
      </c>
      <c r="M61">
        <f>TPDDL_EOD!AI61+TPDDL_EOD!AJ61</f>
        <v>69.61</v>
      </c>
      <c r="N61">
        <f t="shared" si="0"/>
        <v>256</v>
      </c>
      <c r="O61" s="112">
        <f t="shared" si="1"/>
        <v>0</v>
      </c>
      <c r="P61">
        <v>113.39</v>
      </c>
      <c r="Q61">
        <v>45</v>
      </c>
      <c r="R61">
        <v>5</v>
      </c>
      <c r="S61">
        <v>23</v>
      </c>
      <c r="T61">
        <v>69.61</v>
      </c>
      <c r="U61" s="114">
        <f t="shared" si="2"/>
        <v>256</v>
      </c>
      <c r="V61" s="112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12"/>
      <c r="I62">
        <f>BRPL_EOD!AI62+BRPL_EOD!AJ62</f>
        <v>113.39</v>
      </c>
      <c r="J62">
        <f>BYPL_EOD!AI62+BYPL_EOD!AJ62</f>
        <v>45</v>
      </c>
      <c r="K62">
        <f>MES_EOD!AI62+MES_EOD!AJ62</f>
        <v>5</v>
      </c>
      <c r="L62">
        <f>NDMC_EOD!AI62+NDMC_EOD!AJ62</f>
        <v>23</v>
      </c>
      <c r="M62">
        <f>TPDDL_EOD!AI62+TPDDL_EOD!AJ62</f>
        <v>69.61</v>
      </c>
      <c r="N62">
        <f t="shared" si="0"/>
        <v>256</v>
      </c>
      <c r="O62" s="112">
        <f t="shared" si="1"/>
        <v>0</v>
      </c>
      <c r="P62">
        <v>113.39</v>
      </c>
      <c r="Q62">
        <v>45</v>
      </c>
      <c r="R62">
        <v>5</v>
      </c>
      <c r="S62">
        <v>23</v>
      </c>
      <c r="T62">
        <v>69.61</v>
      </c>
      <c r="U62" s="114">
        <f t="shared" si="2"/>
        <v>256</v>
      </c>
      <c r="V62" s="112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12"/>
      <c r="I63">
        <f>BRPL_EOD!AI63+BRPL_EOD!AJ63</f>
        <v>113.39</v>
      </c>
      <c r="J63">
        <f>BYPL_EOD!AI63+BYPL_EOD!AJ63</f>
        <v>45</v>
      </c>
      <c r="K63">
        <f>MES_EOD!AI63+MES_EOD!AJ63</f>
        <v>5</v>
      </c>
      <c r="L63">
        <f>NDMC_EOD!AI63+NDMC_EOD!AJ63</f>
        <v>23</v>
      </c>
      <c r="M63">
        <f>TPDDL_EOD!AI63+TPDDL_EOD!AJ63</f>
        <v>69.61</v>
      </c>
      <c r="N63">
        <f t="shared" si="0"/>
        <v>256</v>
      </c>
      <c r="O63" s="112">
        <f t="shared" si="1"/>
        <v>0</v>
      </c>
      <c r="P63">
        <v>113.39</v>
      </c>
      <c r="Q63">
        <v>45</v>
      </c>
      <c r="R63">
        <v>5</v>
      </c>
      <c r="S63">
        <v>23</v>
      </c>
      <c r="T63">
        <v>69.61</v>
      </c>
      <c r="U63" s="114">
        <f t="shared" si="2"/>
        <v>256</v>
      </c>
      <c r="V63" s="112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12"/>
      <c r="I64">
        <f>BRPL_EOD!AI64+BRPL_EOD!AJ64</f>
        <v>113.39</v>
      </c>
      <c r="J64">
        <f>BYPL_EOD!AI64+BYPL_EOD!AJ64</f>
        <v>45</v>
      </c>
      <c r="K64">
        <f>MES_EOD!AI64+MES_EOD!AJ64</f>
        <v>5</v>
      </c>
      <c r="L64">
        <f>NDMC_EOD!AI64+NDMC_EOD!AJ64</f>
        <v>23</v>
      </c>
      <c r="M64">
        <f>TPDDL_EOD!AI64+TPDDL_EOD!AJ64</f>
        <v>69.61</v>
      </c>
      <c r="N64">
        <f t="shared" si="0"/>
        <v>256</v>
      </c>
      <c r="O64" s="112">
        <f t="shared" si="1"/>
        <v>0</v>
      </c>
      <c r="P64">
        <v>113.39</v>
      </c>
      <c r="Q64">
        <v>45</v>
      </c>
      <c r="R64">
        <v>5</v>
      </c>
      <c r="S64">
        <v>23</v>
      </c>
      <c r="T64">
        <v>69.61</v>
      </c>
      <c r="U64" s="114">
        <f t="shared" si="2"/>
        <v>256</v>
      </c>
      <c r="V64" s="112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12"/>
      <c r="I65">
        <f>BRPL_EOD!AI65+BRPL_EOD!AJ65</f>
        <v>113.39</v>
      </c>
      <c r="J65">
        <f>BYPL_EOD!AI65+BYPL_EOD!AJ65</f>
        <v>45</v>
      </c>
      <c r="K65">
        <f>MES_EOD!AI65+MES_EOD!AJ65</f>
        <v>5</v>
      </c>
      <c r="L65">
        <f>NDMC_EOD!AI65+NDMC_EOD!AJ65</f>
        <v>23</v>
      </c>
      <c r="M65">
        <f>TPDDL_EOD!AI65+TPDDL_EOD!AJ65</f>
        <v>69.61</v>
      </c>
      <c r="N65">
        <f t="shared" si="0"/>
        <v>256</v>
      </c>
      <c r="O65" s="112">
        <f t="shared" si="1"/>
        <v>0</v>
      </c>
      <c r="P65">
        <v>113.39</v>
      </c>
      <c r="Q65">
        <v>45</v>
      </c>
      <c r="R65">
        <v>5</v>
      </c>
      <c r="S65">
        <v>23</v>
      </c>
      <c r="T65">
        <v>69.61</v>
      </c>
      <c r="U65" s="114">
        <f t="shared" si="2"/>
        <v>256</v>
      </c>
      <c r="V65" s="112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12"/>
      <c r="I66">
        <f>BRPL_EOD!AI66+BRPL_EOD!AJ66</f>
        <v>113.39</v>
      </c>
      <c r="J66">
        <f>BYPL_EOD!AI66+BYPL_EOD!AJ66</f>
        <v>45</v>
      </c>
      <c r="K66">
        <f>MES_EOD!AI66+MES_EOD!AJ66</f>
        <v>5</v>
      </c>
      <c r="L66">
        <f>NDMC_EOD!AI66+NDMC_EOD!AJ66</f>
        <v>23</v>
      </c>
      <c r="M66">
        <f>TPDDL_EOD!AI66+TPDDL_EOD!AJ66</f>
        <v>69.61</v>
      </c>
      <c r="N66">
        <f t="shared" si="0"/>
        <v>256</v>
      </c>
      <c r="O66" s="112">
        <f t="shared" si="1"/>
        <v>0</v>
      </c>
      <c r="P66">
        <v>113.39</v>
      </c>
      <c r="Q66">
        <v>45</v>
      </c>
      <c r="R66">
        <v>5</v>
      </c>
      <c r="S66">
        <v>23</v>
      </c>
      <c r="T66">
        <v>69.61</v>
      </c>
      <c r="U66" s="114">
        <f t="shared" si="2"/>
        <v>256</v>
      </c>
      <c r="V66" s="112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12"/>
      <c r="I67">
        <f>BRPL_EOD!AI67+BRPL_EOD!AJ67</f>
        <v>113.39</v>
      </c>
      <c r="J67">
        <f>BYPL_EOD!AI67+BYPL_EOD!AJ67</f>
        <v>45</v>
      </c>
      <c r="K67">
        <f>MES_EOD!AI67+MES_EOD!AJ67</f>
        <v>5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256</v>
      </c>
      <c r="O67" s="112">
        <f t="shared" ref="O67:O98" si="8">G67-N67</f>
        <v>0</v>
      </c>
      <c r="P67">
        <v>113.39</v>
      </c>
      <c r="Q67">
        <v>45</v>
      </c>
      <c r="R67">
        <v>5</v>
      </c>
      <c r="S67">
        <v>23</v>
      </c>
      <c r="T67">
        <v>69.61</v>
      </c>
      <c r="U67" s="114">
        <f t="shared" ref="U67:U98" si="9">SUM(P67:T67)</f>
        <v>256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12"/>
      <c r="I68">
        <f>BRPL_EOD!AI68+BRPL_EOD!AJ68</f>
        <v>103.39</v>
      </c>
      <c r="J68">
        <f>BYPL_EOD!AI68+BYPL_EOD!AJ68</f>
        <v>55</v>
      </c>
      <c r="K68">
        <f>MES_EOD!AI68+MES_EOD!AJ68</f>
        <v>5</v>
      </c>
      <c r="L68">
        <f>NDMC_EOD!AI68+NDMC_EOD!AJ68</f>
        <v>23</v>
      </c>
      <c r="M68">
        <f>TPDDL_EOD!AI68+TPDDL_EOD!AJ68</f>
        <v>69.61</v>
      </c>
      <c r="N68">
        <f t="shared" si="7"/>
        <v>256</v>
      </c>
      <c r="O68" s="112">
        <f t="shared" si="8"/>
        <v>0</v>
      </c>
      <c r="P68">
        <v>103.39</v>
      </c>
      <c r="Q68">
        <v>55</v>
      </c>
      <c r="R68">
        <v>5</v>
      </c>
      <c r="S68">
        <v>23</v>
      </c>
      <c r="T68">
        <v>69.61</v>
      </c>
      <c r="U68" s="114">
        <f t="shared" si="9"/>
        <v>256</v>
      </c>
      <c r="V68" s="112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12"/>
      <c r="I69">
        <f>BRPL_EOD!AI69+BRPL_EOD!AJ69</f>
        <v>103.39</v>
      </c>
      <c r="J69">
        <f>BYPL_EOD!AI69+BYPL_EOD!AJ69</f>
        <v>55</v>
      </c>
      <c r="K69">
        <f>MES_EOD!AI69+MES_EOD!AJ69</f>
        <v>5</v>
      </c>
      <c r="L69">
        <f>NDMC_EOD!AI69+NDMC_EOD!AJ69</f>
        <v>23</v>
      </c>
      <c r="M69">
        <f>TPDDL_EOD!AI69+TPDDL_EOD!AJ69</f>
        <v>69.61</v>
      </c>
      <c r="N69">
        <f t="shared" si="7"/>
        <v>256</v>
      </c>
      <c r="O69" s="112">
        <f t="shared" si="8"/>
        <v>0</v>
      </c>
      <c r="P69">
        <v>103.39</v>
      </c>
      <c r="Q69">
        <v>55</v>
      </c>
      <c r="R69">
        <v>5</v>
      </c>
      <c r="S69">
        <v>23</v>
      </c>
      <c r="T69">
        <v>69.61</v>
      </c>
      <c r="U69" s="114">
        <f t="shared" si="9"/>
        <v>256</v>
      </c>
      <c r="V69" s="112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12"/>
      <c r="I70">
        <f>BRPL_EOD!AI70+BRPL_EOD!AJ70</f>
        <v>103.39</v>
      </c>
      <c r="J70">
        <f>BYPL_EOD!AI70+BYPL_EOD!AJ70</f>
        <v>55</v>
      </c>
      <c r="K70">
        <f>MES_EOD!AI70+MES_EOD!AJ70</f>
        <v>5</v>
      </c>
      <c r="L70">
        <f>NDMC_EOD!AI70+NDMC_EOD!AJ70</f>
        <v>23</v>
      </c>
      <c r="M70">
        <f>TPDDL_EOD!AI70+TPDDL_EOD!AJ70</f>
        <v>69.61</v>
      </c>
      <c r="N70">
        <f t="shared" si="7"/>
        <v>256</v>
      </c>
      <c r="O70" s="112">
        <f t="shared" si="8"/>
        <v>0</v>
      </c>
      <c r="P70">
        <v>103.39</v>
      </c>
      <c r="Q70">
        <v>55</v>
      </c>
      <c r="R70">
        <v>5</v>
      </c>
      <c r="S70">
        <v>23</v>
      </c>
      <c r="T70">
        <v>69.61</v>
      </c>
      <c r="U70" s="114">
        <f t="shared" si="9"/>
        <v>256</v>
      </c>
      <c r="V70" s="112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12"/>
      <c r="I71">
        <f>BRPL_EOD!AI71+BRPL_EOD!AJ71</f>
        <v>103.39</v>
      </c>
      <c r="J71">
        <f>BYPL_EOD!AI71+BYPL_EOD!AJ71</f>
        <v>55</v>
      </c>
      <c r="K71">
        <f>MES_EOD!AI71+MES_EOD!AJ71</f>
        <v>5</v>
      </c>
      <c r="L71">
        <f>NDMC_EOD!AI71+NDMC_EOD!AJ71</f>
        <v>23</v>
      </c>
      <c r="M71">
        <f>TPDDL_EOD!AI71+TPDDL_EOD!AJ71</f>
        <v>69.61</v>
      </c>
      <c r="N71">
        <f t="shared" si="7"/>
        <v>256</v>
      </c>
      <c r="O71" s="112">
        <f t="shared" si="8"/>
        <v>0</v>
      </c>
      <c r="P71">
        <v>103.39</v>
      </c>
      <c r="Q71">
        <v>55</v>
      </c>
      <c r="R71">
        <v>5</v>
      </c>
      <c r="S71">
        <v>23</v>
      </c>
      <c r="T71">
        <v>69.61</v>
      </c>
      <c r="U71" s="114">
        <f t="shared" si="9"/>
        <v>256</v>
      </c>
      <c r="V71" s="112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12"/>
      <c r="I72">
        <f>BRPL_EOD!AI72+BRPL_EOD!AJ72</f>
        <v>103.39</v>
      </c>
      <c r="J72">
        <f>BYPL_EOD!AI72+BYPL_EOD!AJ72</f>
        <v>55</v>
      </c>
      <c r="K72">
        <f>MES_EOD!AI72+MES_EOD!AJ72</f>
        <v>5</v>
      </c>
      <c r="L72">
        <f>NDMC_EOD!AI72+NDMC_EOD!AJ72</f>
        <v>23</v>
      </c>
      <c r="M72">
        <f>TPDDL_EOD!AI72+TPDDL_EOD!AJ72</f>
        <v>69.61</v>
      </c>
      <c r="N72">
        <f t="shared" si="7"/>
        <v>256</v>
      </c>
      <c r="O72" s="112">
        <f t="shared" si="8"/>
        <v>0</v>
      </c>
      <c r="P72">
        <v>103.39</v>
      </c>
      <c r="Q72">
        <v>55</v>
      </c>
      <c r="R72">
        <v>5</v>
      </c>
      <c r="S72">
        <v>23</v>
      </c>
      <c r="T72">
        <v>69.61</v>
      </c>
      <c r="U72" s="114">
        <f t="shared" si="9"/>
        <v>256</v>
      </c>
      <c r="V72" s="112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12"/>
      <c r="I73">
        <f>BRPL_EOD!AI73+BRPL_EOD!AJ73</f>
        <v>103.39</v>
      </c>
      <c r="J73">
        <f>BYPL_EOD!AI73+BYPL_EOD!AJ73</f>
        <v>55</v>
      </c>
      <c r="K73">
        <f>MES_EOD!AI73+MES_EOD!AJ73</f>
        <v>5</v>
      </c>
      <c r="L73">
        <f>NDMC_EOD!AI73+NDMC_EOD!AJ73</f>
        <v>23</v>
      </c>
      <c r="M73">
        <f>TPDDL_EOD!AI73+TPDDL_EOD!AJ73</f>
        <v>69.61</v>
      </c>
      <c r="N73">
        <f t="shared" si="7"/>
        <v>256</v>
      </c>
      <c r="O73" s="112">
        <f t="shared" si="8"/>
        <v>0</v>
      </c>
      <c r="P73">
        <v>103.39</v>
      </c>
      <c r="Q73">
        <v>55</v>
      </c>
      <c r="R73">
        <v>5</v>
      </c>
      <c r="S73">
        <v>23</v>
      </c>
      <c r="T73">
        <v>69.61</v>
      </c>
      <c r="U73" s="114">
        <f t="shared" si="9"/>
        <v>256</v>
      </c>
      <c r="V73" s="112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12"/>
      <c r="I74">
        <f>BRPL_EOD!AI74+BRPL_EOD!AJ74</f>
        <v>103.39</v>
      </c>
      <c r="J74">
        <f>BYPL_EOD!AI74+BYPL_EOD!AJ74</f>
        <v>55</v>
      </c>
      <c r="K74">
        <f>MES_EOD!AI74+MES_EOD!AJ74</f>
        <v>5</v>
      </c>
      <c r="L74">
        <f>NDMC_EOD!AI74+NDMC_EOD!AJ74</f>
        <v>23</v>
      </c>
      <c r="M74">
        <f>TPDDL_EOD!AI74+TPDDL_EOD!AJ74</f>
        <v>69.61</v>
      </c>
      <c r="N74">
        <f t="shared" si="7"/>
        <v>256</v>
      </c>
      <c r="O74" s="112">
        <f t="shared" si="8"/>
        <v>0</v>
      </c>
      <c r="P74">
        <v>103.39</v>
      </c>
      <c r="Q74">
        <v>55</v>
      </c>
      <c r="R74">
        <v>5</v>
      </c>
      <c r="S74">
        <v>23</v>
      </c>
      <c r="T74">
        <v>69.61</v>
      </c>
      <c r="U74" s="114">
        <f t="shared" si="9"/>
        <v>256</v>
      </c>
      <c r="V74" s="112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12"/>
      <c r="I75">
        <f>BRPL_EOD!AI75+BRPL_EOD!AJ75</f>
        <v>103.39</v>
      </c>
      <c r="J75">
        <f>BYPL_EOD!AI75+BYPL_EOD!AJ75</f>
        <v>55</v>
      </c>
      <c r="K75">
        <f>MES_EOD!AI75+MES_EOD!AJ75</f>
        <v>5</v>
      </c>
      <c r="L75">
        <f>NDMC_EOD!AI75+NDMC_EOD!AJ75</f>
        <v>23</v>
      </c>
      <c r="M75">
        <f>TPDDL_EOD!AI75+TPDDL_EOD!AJ75</f>
        <v>69.61</v>
      </c>
      <c r="N75">
        <f t="shared" si="7"/>
        <v>256</v>
      </c>
      <c r="O75" s="112">
        <f t="shared" si="8"/>
        <v>0</v>
      </c>
      <c r="P75">
        <v>103.39</v>
      </c>
      <c r="Q75">
        <v>55</v>
      </c>
      <c r="R75">
        <v>5</v>
      </c>
      <c r="S75">
        <v>23</v>
      </c>
      <c r="T75">
        <v>69.61</v>
      </c>
      <c r="U75" s="114">
        <f t="shared" si="9"/>
        <v>256</v>
      </c>
      <c r="V75" s="112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12"/>
      <c r="I76">
        <f>BRPL_EOD!AI76+BRPL_EOD!AJ76</f>
        <v>103.39</v>
      </c>
      <c r="J76">
        <f>BYPL_EOD!AI76+BYPL_EOD!AJ76</f>
        <v>55</v>
      </c>
      <c r="K76">
        <f>MES_EOD!AI76+MES_EOD!AJ76</f>
        <v>5</v>
      </c>
      <c r="L76">
        <f>NDMC_EOD!AI76+NDMC_EOD!AJ76</f>
        <v>23</v>
      </c>
      <c r="M76">
        <f>TPDDL_EOD!AI76+TPDDL_EOD!AJ76</f>
        <v>69.61</v>
      </c>
      <c r="N76">
        <f t="shared" si="7"/>
        <v>256</v>
      </c>
      <c r="O76" s="112">
        <f t="shared" si="8"/>
        <v>0</v>
      </c>
      <c r="P76">
        <v>103.39</v>
      </c>
      <c r="Q76">
        <v>55</v>
      </c>
      <c r="R76">
        <v>5</v>
      </c>
      <c r="S76">
        <v>23</v>
      </c>
      <c r="T76">
        <v>69.61</v>
      </c>
      <c r="U76" s="114">
        <f t="shared" si="9"/>
        <v>256</v>
      </c>
      <c r="V76" s="112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12"/>
      <c r="I77">
        <f>BRPL_EOD!AI77+BRPL_EOD!AJ77</f>
        <v>103.39</v>
      </c>
      <c r="J77">
        <f>BYPL_EOD!AI77+BYPL_EOD!AJ77</f>
        <v>55</v>
      </c>
      <c r="K77">
        <f>MES_EOD!AI77+MES_EOD!AJ77</f>
        <v>5</v>
      </c>
      <c r="L77">
        <f>NDMC_EOD!AI77+NDMC_EOD!AJ77</f>
        <v>23</v>
      </c>
      <c r="M77">
        <f>TPDDL_EOD!AI77+TPDDL_EOD!AJ77</f>
        <v>69.61</v>
      </c>
      <c r="N77">
        <f t="shared" si="7"/>
        <v>256</v>
      </c>
      <c r="O77" s="112">
        <f t="shared" si="8"/>
        <v>0</v>
      </c>
      <c r="P77">
        <v>103.39</v>
      </c>
      <c r="Q77">
        <v>55</v>
      </c>
      <c r="R77">
        <v>5</v>
      </c>
      <c r="S77">
        <v>23</v>
      </c>
      <c r="T77">
        <v>69.61</v>
      </c>
      <c r="U77" s="114">
        <f t="shared" si="9"/>
        <v>256</v>
      </c>
      <c r="V77" s="112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12"/>
      <c r="I78">
        <f>BRPL_EOD!AI78+BRPL_EOD!AJ78</f>
        <v>103.39</v>
      </c>
      <c r="J78">
        <f>BYPL_EOD!AI78+BYPL_EOD!AJ78</f>
        <v>55</v>
      </c>
      <c r="K78">
        <f>MES_EOD!AI78+MES_EOD!AJ78</f>
        <v>5</v>
      </c>
      <c r="L78">
        <f>NDMC_EOD!AI78+NDMC_EOD!AJ78</f>
        <v>23</v>
      </c>
      <c r="M78">
        <f>TPDDL_EOD!AI78+TPDDL_EOD!AJ78</f>
        <v>69.61</v>
      </c>
      <c r="N78">
        <f t="shared" si="7"/>
        <v>256</v>
      </c>
      <c r="O78" s="112">
        <f t="shared" si="8"/>
        <v>0</v>
      </c>
      <c r="P78">
        <v>103.39</v>
      </c>
      <c r="Q78">
        <v>55</v>
      </c>
      <c r="R78">
        <v>5</v>
      </c>
      <c r="S78">
        <v>23</v>
      </c>
      <c r="T78">
        <v>69.61</v>
      </c>
      <c r="U78" s="114">
        <f t="shared" si="9"/>
        <v>256</v>
      </c>
      <c r="V78" s="112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103.39</v>
      </c>
      <c r="J79">
        <f>BYPL_EOD!AI79+BYPL_EOD!AJ79</f>
        <v>55</v>
      </c>
      <c r="K79">
        <f>MES_EOD!AI79+MES_EOD!AJ79</f>
        <v>5</v>
      </c>
      <c r="L79">
        <f>NDMC_EOD!AI79+NDMC_EOD!AJ79</f>
        <v>23</v>
      </c>
      <c r="M79">
        <f>TPDDL_EOD!AI79+TPDDL_EOD!AJ79</f>
        <v>69.61</v>
      </c>
      <c r="N79">
        <f t="shared" si="7"/>
        <v>256</v>
      </c>
      <c r="O79" s="112">
        <f t="shared" si="8"/>
        <v>0</v>
      </c>
      <c r="P79">
        <v>103.39</v>
      </c>
      <c r="Q79">
        <v>55</v>
      </c>
      <c r="R79">
        <v>5</v>
      </c>
      <c r="S79">
        <v>23</v>
      </c>
      <c r="T79">
        <v>69.61</v>
      </c>
      <c r="U79" s="114">
        <f t="shared" si="9"/>
        <v>256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103.39</v>
      </c>
      <c r="J80">
        <f>BYPL_EOD!AI80+BYPL_EOD!AJ80</f>
        <v>55</v>
      </c>
      <c r="K80">
        <f>MES_EOD!AI80+MES_EOD!AJ80</f>
        <v>5</v>
      </c>
      <c r="L80">
        <f>NDMC_EOD!AI80+NDMC_EOD!AJ80</f>
        <v>23</v>
      </c>
      <c r="M80">
        <f>TPDDL_EOD!AI80+TPDDL_EOD!AJ80</f>
        <v>69.61</v>
      </c>
      <c r="N80">
        <f t="shared" si="7"/>
        <v>256</v>
      </c>
      <c r="O80" s="112">
        <f t="shared" si="8"/>
        <v>0</v>
      </c>
      <c r="P80">
        <v>103.39</v>
      </c>
      <c r="Q80">
        <v>55</v>
      </c>
      <c r="R80">
        <v>5</v>
      </c>
      <c r="S80">
        <v>23</v>
      </c>
      <c r="T80">
        <v>69.61</v>
      </c>
      <c r="U80" s="114">
        <f t="shared" si="9"/>
        <v>256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103.39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256</v>
      </c>
      <c r="O81" s="112">
        <f t="shared" si="8"/>
        <v>0</v>
      </c>
      <c r="P81">
        <v>103.39</v>
      </c>
      <c r="Q81">
        <v>55</v>
      </c>
      <c r="R81">
        <v>5</v>
      </c>
      <c r="S81">
        <v>23</v>
      </c>
      <c r="T81">
        <v>69.61</v>
      </c>
      <c r="U81" s="114">
        <f t="shared" si="9"/>
        <v>256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103.39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256</v>
      </c>
      <c r="O82" s="112">
        <f t="shared" si="8"/>
        <v>0</v>
      </c>
      <c r="P82">
        <v>103.39</v>
      </c>
      <c r="Q82">
        <v>55</v>
      </c>
      <c r="R82">
        <v>5</v>
      </c>
      <c r="S82">
        <v>23</v>
      </c>
      <c r="T82">
        <v>69.61</v>
      </c>
      <c r="U82" s="114">
        <f t="shared" si="9"/>
        <v>256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113.39</v>
      </c>
      <c r="J83">
        <f>BYPL_EOD!AI83+BYPL_EOD!AJ83</f>
        <v>45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256</v>
      </c>
      <c r="O83" s="112">
        <f t="shared" si="8"/>
        <v>0</v>
      </c>
      <c r="P83">
        <v>113.39</v>
      </c>
      <c r="Q83">
        <v>45</v>
      </c>
      <c r="R83">
        <v>5</v>
      </c>
      <c r="S83">
        <v>23</v>
      </c>
      <c r="T83">
        <v>69.61</v>
      </c>
      <c r="U83" s="114">
        <f t="shared" si="9"/>
        <v>256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113.39</v>
      </c>
      <c r="J84">
        <f>BYPL_EOD!AI84+BYPL_EOD!AJ84</f>
        <v>45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256</v>
      </c>
      <c r="O84" s="112">
        <f t="shared" si="8"/>
        <v>0</v>
      </c>
      <c r="P84">
        <v>113.39</v>
      </c>
      <c r="Q84">
        <v>45</v>
      </c>
      <c r="R84">
        <v>5</v>
      </c>
      <c r="S84">
        <v>23</v>
      </c>
      <c r="T84">
        <v>69.61</v>
      </c>
      <c r="U84" s="114">
        <f t="shared" si="9"/>
        <v>256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113.39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256</v>
      </c>
      <c r="O85" s="112">
        <f t="shared" si="8"/>
        <v>0</v>
      </c>
      <c r="P85">
        <v>113.39</v>
      </c>
      <c r="Q85">
        <v>45</v>
      </c>
      <c r="R85">
        <v>5</v>
      </c>
      <c r="S85">
        <v>23</v>
      </c>
      <c r="T85">
        <v>69.61</v>
      </c>
      <c r="U85" s="114">
        <f t="shared" si="9"/>
        <v>256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133</v>
      </c>
      <c r="J86">
        <f>BYPL_EOD!AI86+BYPL_EOD!AJ86</f>
        <v>45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256</v>
      </c>
      <c r="O86" s="112">
        <f t="shared" si="8"/>
        <v>0</v>
      </c>
      <c r="P86">
        <v>133</v>
      </c>
      <c r="Q86">
        <v>45</v>
      </c>
      <c r="R86">
        <v>5</v>
      </c>
      <c r="S86">
        <v>23</v>
      </c>
      <c r="T86">
        <v>50</v>
      </c>
      <c r="U86" s="114">
        <f t="shared" si="9"/>
        <v>256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262.8</v>
      </c>
      <c r="E87">
        <f>BAWANA!AM87</f>
        <v>0</v>
      </c>
      <c r="F87">
        <f t="shared" si="11"/>
        <v>256</v>
      </c>
      <c r="G87">
        <f t="shared" si="12"/>
        <v>262.8</v>
      </c>
      <c r="H87" s="112"/>
      <c r="I87">
        <f>BRPL_EOD!AI87+BRPL_EOD!AJ87</f>
        <v>134.61000000000001</v>
      </c>
      <c r="J87">
        <f>BYPL_EOD!AI87+BYPL_EOD!AJ87</f>
        <v>45.37</v>
      </c>
      <c r="K87">
        <f>MES_EOD!AI87+MES_EOD!AJ87</f>
        <v>5</v>
      </c>
      <c r="L87">
        <f>NDMC_EOD!AI87+NDMC_EOD!AJ87</f>
        <v>23</v>
      </c>
      <c r="M87">
        <f>TPDDL_EOD!AI87+TPDDL_EOD!AJ87</f>
        <v>54.82</v>
      </c>
      <c r="N87">
        <f t="shared" si="7"/>
        <v>262.8</v>
      </c>
      <c r="O87" s="112">
        <f t="shared" si="8"/>
        <v>0</v>
      </c>
      <c r="P87">
        <v>134.61000000000001</v>
      </c>
      <c r="Q87">
        <v>45.37</v>
      </c>
      <c r="R87">
        <v>5</v>
      </c>
      <c r="S87">
        <v>23</v>
      </c>
      <c r="T87">
        <v>54.82</v>
      </c>
      <c r="U87" s="114">
        <f t="shared" si="9"/>
        <v>262.8</v>
      </c>
      <c r="V87" s="112">
        <f t="shared" si="10"/>
        <v>0</v>
      </c>
      <c r="Y87">
        <f>BAWANA!AW87+BAWANA!AX87</f>
        <v>25.2</v>
      </c>
      <c r="Z87">
        <f>BAWANA!BD87+BAWANA!BE87</f>
        <v>32</v>
      </c>
      <c r="AA87">
        <f>BAWANA!X87+BAWANA!Y87</f>
        <v>25.2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262.8</v>
      </c>
      <c r="E88">
        <f>BAWANA!AM88</f>
        <v>0</v>
      </c>
      <c r="F88">
        <f t="shared" si="11"/>
        <v>256</v>
      </c>
      <c r="G88">
        <f t="shared" si="12"/>
        <v>262.8</v>
      </c>
      <c r="H88" s="112"/>
      <c r="I88">
        <f>BRPL_EOD!AI88+BRPL_EOD!AJ88</f>
        <v>134.61000000000001</v>
      </c>
      <c r="J88">
        <f>BYPL_EOD!AI88+BYPL_EOD!AJ88</f>
        <v>45.37</v>
      </c>
      <c r="K88">
        <f>MES_EOD!AI88+MES_EOD!AJ88</f>
        <v>5</v>
      </c>
      <c r="L88">
        <f>NDMC_EOD!AI88+NDMC_EOD!AJ88</f>
        <v>23</v>
      </c>
      <c r="M88">
        <f>TPDDL_EOD!AI88+TPDDL_EOD!AJ88</f>
        <v>54.82</v>
      </c>
      <c r="N88">
        <f t="shared" si="7"/>
        <v>262.8</v>
      </c>
      <c r="O88" s="112">
        <f t="shared" si="8"/>
        <v>0</v>
      </c>
      <c r="P88">
        <v>134.61000000000001</v>
      </c>
      <c r="Q88">
        <v>45.37</v>
      </c>
      <c r="R88">
        <v>5</v>
      </c>
      <c r="S88">
        <v>23</v>
      </c>
      <c r="T88">
        <v>54.82</v>
      </c>
      <c r="U88" s="114">
        <f t="shared" si="9"/>
        <v>262.8</v>
      </c>
      <c r="V88" s="112">
        <f t="shared" si="10"/>
        <v>0</v>
      </c>
      <c r="Y88">
        <f>BAWANA!AW88+BAWANA!AX88</f>
        <v>25.2</v>
      </c>
      <c r="Z88">
        <f>BAWANA!BD88+BAWANA!BE88</f>
        <v>32</v>
      </c>
      <c r="AA88">
        <f>BAWANA!X88+BAWANA!Y88</f>
        <v>25.2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262.8</v>
      </c>
      <c r="E89">
        <f>BAWANA!AM89</f>
        <v>0</v>
      </c>
      <c r="F89">
        <f t="shared" si="11"/>
        <v>256</v>
      </c>
      <c r="G89">
        <f t="shared" si="12"/>
        <v>262.8</v>
      </c>
      <c r="H89" s="112"/>
      <c r="I89">
        <f>BRPL_EOD!AI89+BRPL_EOD!AJ89</f>
        <v>134.61000000000001</v>
      </c>
      <c r="J89">
        <f>BYPL_EOD!AI89+BYPL_EOD!AJ89</f>
        <v>45.37</v>
      </c>
      <c r="K89">
        <f>MES_EOD!AI89+MES_EOD!AJ89</f>
        <v>5</v>
      </c>
      <c r="L89">
        <f>NDMC_EOD!AI89+NDMC_EOD!AJ89</f>
        <v>23</v>
      </c>
      <c r="M89">
        <f>TPDDL_EOD!AI89+TPDDL_EOD!AJ89</f>
        <v>54.82</v>
      </c>
      <c r="N89">
        <f t="shared" si="7"/>
        <v>262.8</v>
      </c>
      <c r="O89" s="112">
        <f t="shared" si="8"/>
        <v>0</v>
      </c>
      <c r="P89">
        <v>134.61000000000001</v>
      </c>
      <c r="Q89">
        <v>45.37</v>
      </c>
      <c r="R89">
        <v>5</v>
      </c>
      <c r="S89">
        <v>23</v>
      </c>
      <c r="T89">
        <v>54.82</v>
      </c>
      <c r="U89" s="114">
        <f t="shared" si="9"/>
        <v>262.8</v>
      </c>
      <c r="V89" s="112">
        <f t="shared" si="10"/>
        <v>0</v>
      </c>
      <c r="Y89">
        <f>BAWANA!AW89+BAWANA!AX89</f>
        <v>25.2</v>
      </c>
      <c r="Z89">
        <f>BAWANA!BD89+BAWANA!BE89</f>
        <v>32</v>
      </c>
      <c r="AA89">
        <f>BAWANA!X89+BAWANA!Y89</f>
        <v>25.2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262.8</v>
      </c>
      <c r="E90">
        <f>BAWANA!AM90</f>
        <v>0</v>
      </c>
      <c r="F90">
        <f t="shared" si="11"/>
        <v>256</v>
      </c>
      <c r="G90">
        <f t="shared" si="12"/>
        <v>262.8</v>
      </c>
      <c r="H90" s="112"/>
      <c r="I90">
        <f>BRPL_EOD!AI90+BRPL_EOD!AJ90</f>
        <v>134.61000000000001</v>
      </c>
      <c r="J90">
        <f>BYPL_EOD!AI90+BYPL_EOD!AJ90</f>
        <v>45.37</v>
      </c>
      <c r="K90">
        <f>MES_EOD!AI90+MES_EOD!AJ90</f>
        <v>5</v>
      </c>
      <c r="L90">
        <f>NDMC_EOD!AI90+NDMC_EOD!AJ90</f>
        <v>23</v>
      </c>
      <c r="M90">
        <f>TPDDL_EOD!AI90+TPDDL_EOD!AJ90</f>
        <v>54.82</v>
      </c>
      <c r="N90">
        <f t="shared" si="7"/>
        <v>262.8</v>
      </c>
      <c r="O90" s="112">
        <f t="shared" si="8"/>
        <v>0</v>
      </c>
      <c r="P90">
        <v>134.61000000000001</v>
      </c>
      <c r="Q90">
        <v>45.37</v>
      </c>
      <c r="R90">
        <v>5</v>
      </c>
      <c r="S90">
        <v>23</v>
      </c>
      <c r="T90">
        <v>54.82</v>
      </c>
      <c r="U90" s="114">
        <f t="shared" si="9"/>
        <v>262.8</v>
      </c>
      <c r="V90" s="112">
        <f t="shared" si="10"/>
        <v>0</v>
      </c>
      <c r="Y90">
        <f>BAWANA!AW90+BAWANA!AX90</f>
        <v>25.2</v>
      </c>
      <c r="Z90">
        <f>BAWANA!BD90+BAWANA!BE90</f>
        <v>32</v>
      </c>
      <c r="AA90">
        <f>BAWANA!X90+BAWANA!Y90</f>
        <v>25.2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262.8</v>
      </c>
      <c r="E91">
        <f>BAWANA!AM91</f>
        <v>0</v>
      </c>
      <c r="F91">
        <f t="shared" si="11"/>
        <v>256</v>
      </c>
      <c r="G91">
        <f t="shared" si="12"/>
        <v>262.8</v>
      </c>
      <c r="H91" s="112"/>
      <c r="I91">
        <f>BRPL_EOD!AI91+BRPL_EOD!AJ91</f>
        <v>134.61000000000001</v>
      </c>
      <c r="J91">
        <f>BYPL_EOD!AI91+BYPL_EOD!AJ91</f>
        <v>45.37</v>
      </c>
      <c r="K91">
        <f>MES_EOD!AI91+MES_EOD!AJ91</f>
        <v>5</v>
      </c>
      <c r="L91">
        <f>NDMC_EOD!AI91+NDMC_EOD!AJ91</f>
        <v>23</v>
      </c>
      <c r="M91">
        <f>TPDDL_EOD!AI91+TPDDL_EOD!AJ91</f>
        <v>54.82</v>
      </c>
      <c r="N91">
        <f t="shared" si="7"/>
        <v>262.8</v>
      </c>
      <c r="O91" s="112">
        <f t="shared" si="8"/>
        <v>0</v>
      </c>
      <c r="P91">
        <v>134.61000000000001</v>
      </c>
      <c r="Q91">
        <v>45.37</v>
      </c>
      <c r="R91">
        <v>5</v>
      </c>
      <c r="S91">
        <v>23</v>
      </c>
      <c r="T91">
        <v>54.82</v>
      </c>
      <c r="U91" s="114">
        <f t="shared" si="9"/>
        <v>262.8</v>
      </c>
      <c r="V91" s="112">
        <f t="shared" si="10"/>
        <v>0</v>
      </c>
      <c r="Y91">
        <f>BAWANA!AW91+BAWANA!AX91</f>
        <v>32</v>
      </c>
      <c r="Z91">
        <f>BAWANA!BD91+BAWANA!BE91</f>
        <v>25.2</v>
      </c>
      <c r="AA91">
        <f>BAWANA!X91+BAWANA!Y91</f>
        <v>32</v>
      </c>
      <c r="AB91">
        <f>BAWANA!AE91+BAWANA!AF91</f>
        <v>25.2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262.8</v>
      </c>
      <c r="E92">
        <f>BAWANA!AM92</f>
        <v>0</v>
      </c>
      <c r="F92">
        <f t="shared" si="11"/>
        <v>256</v>
      </c>
      <c r="G92">
        <f t="shared" si="12"/>
        <v>262.8</v>
      </c>
      <c r="H92" s="112"/>
      <c r="I92">
        <f>BRPL_EOD!AI92+BRPL_EOD!AJ92</f>
        <v>134.61000000000001</v>
      </c>
      <c r="J92">
        <f>BYPL_EOD!AI92+BYPL_EOD!AJ92</f>
        <v>45.37</v>
      </c>
      <c r="K92">
        <f>MES_EOD!AI92+MES_EOD!AJ92</f>
        <v>5</v>
      </c>
      <c r="L92">
        <f>NDMC_EOD!AI92+NDMC_EOD!AJ92</f>
        <v>23</v>
      </c>
      <c r="M92">
        <f>TPDDL_EOD!AI92+TPDDL_EOD!AJ92</f>
        <v>54.82</v>
      </c>
      <c r="N92">
        <f t="shared" si="7"/>
        <v>262.8</v>
      </c>
      <c r="O92" s="112">
        <f t="shared" si="8"/>
        <v>0</v>
      </c>
      <c r="P92">
        <v>134.61000000000001</v>
      </c>
      <c r="Q92">
        <v>45.37</v>
      </c>
      <c r="R92">
        <v>5</v>
      </c>
      <c r="S92">
        <v>23</v>
      </c>
      <c r="T92">
        <v>54.82</v>
      </c>
      <c r="U92" s="114">
        <f t="shared" si="9"/>
        <v>262.8</v>
      </c>
      <c r="V92" s="112">
        <f t="shared" si="10"/>
        <v>0</v>
      </c>
      <c r="Y92">
        <f>BAWANA!AW92+BAWANA!AX92</f>
        <v>32</v>
      </c>
      <c r="Z92">
        <f>BAWANA!BD92+BAWANA!BE92</f>
        <v>25.2</v>
      </c>
      <c r="AA92">
        <f>BAWANA!X92+BAWANA!Y92</f>
        <v>32</v>
      </c>
      <c r="AB92">
        <f>BAWANA!AE92+BAWANA!AF92</f>
        <v>25.2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262.8</v>
      </c>
      <c r="E93">
        <f>BAWANA!AM93</f>
        <v>0</v>
      </c>
      <c r="F93">
        <f t="shared" si="11"/>
        <v>256</v>
      </c>
      <c r="G93">
        <f t="shared" si="12"/>
        <v>262.8</v>
      </c>
      <c r="H93" s="112"/>
      <c r="I93">
        <f>BRPL_EOD!AI93+BRPL_EOD!AJ93</f>
        <v>134.61000000000001</v>
      </c>
      <c r="J93">
        <f>BYPL_EOD!AI93+BYPL_EOD!AJ93</f>
        <v>45.37</v>
      </c>
      <c r="K93">
        <f>MES_EOD!AI93+MES_EOD!AJ93</f>
        <v>5</v>
      </c>
      <c r="L93">
        <f>NDMC_EOD!AI93+NDMC_EOD!AJ93</f>
        <v>23</v>
      </c>
      <c r="M93">
        <f>TPDDL_EOD!AI93+TPDDL_EOD!AJ93</f>
        <v>54.82</v>
      </c>
      <c r="N93">
        <f t="shared" si="7"/>
        <v>262.8</v>
      </c>
      <c r="O93" s="112">
        <f t="shared" si="8"/>
        <v>0</v>
      </c>
      <c r="P93">
        <v>134.61000000000001</v>
      </c>
      <c r="Q93">
        <v>45.37</v>
      </c>
      <c r="R93">
        <v>5</v>
      </c>
      <c r="S93">
        <v>23</v>
      </c>
      <c r="T93">
        <v>54.82</v>
      </c>
      <c r="U93" s="114">
        <f t="shared" si="9"/>
        <v>262.8</v>
      </c>
      <c r="V93" s="112">
        <f t="shared" si="10"/>
        <v>0</v>
      </c>
      <c r="Y93">
        <f>BAWANA!AW93+BAWANA!AX93</f>
        <v>32</v>
      </c>
      <c r="Z93">
        <f>BAWANA!BD93+BAWANA!BE93</f>
        <v>25.2</v>
      </c>
      <c r="AA93">
        <f>BAWANA!X93+BAWANA!Y93</f>
        <v>32</v>
      </c>
      <c r="AB93">
        <f>BAWANA!AE93+BAWANA!AF93</f>
        <v>25.2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262.8</v>
      </c>
      <c r="E94">
        <f>BAWANA!AM94</f>
        <v>0</v>
      </c>
      <c r="F94">
        <f t="shared" si="11"/>
        <v>256</v>
      </c>
      <c r="G94">
        <f t="shared" si="12"/>
        <v>262.8</v>
      </c>
      <c r="H94" s="112"/>
      <c r="I94">
        <f>BRPL_EOD!AI94+BRPL_EOD!AJ94</f>
        <v>134.61000000000001</v>
      </c>
      <c r="J94">
        <f>BYPL_EOD!AI94+BYPL_EOD!AJ94</f>
        <v>45.37</v>
      </c>
      <c r="K94">
        <f>MES_EOD!AI94+MES_EOD!AJ94</f>
        <v>5</v>
      </c>
      <c r="L94">
        <f>NDMC_EOD!AI94+NDMC_EOD!AJ94</f>
        <v>23</v>
      </c>
      <c r="M94">
        <f>TPDDL_EOD!AI94+TPDDL_EOD!AJ94</f>
        <v>54.82</v>
      </c>
      <c r="N94">
        <f t="shared" si="7"/>
        <v>262.8</v>
      </c>
      <c r="O94" s="112">
        <f t="shared" si="8"/>
        <v>0</v>
      </c>
      <c r="P94">
        <v>134.61000000000001</v>
      </c>
      <c r="Q94">
        <v>45.37</v>
      </c>
      <c r="R94">
        <v>5</v>
      </c>
      <c r="S94">
        <v>23</v>
      </c>
      <c r="T94">
        <v>54.82</v>
      </c>
      <c r="U94" s="114">
        <f t="shared" si="9"/>
        <v>262.8</v>
      </c>
      <c r="V94" s="112">
        <f t="shared" si="10"/>
        <v>0</v>
      </c>
      <c r="Y94">
        <f>BAWANA!AW94+BAWANA!AX94</f>
        <v>32</v>
      </c>
      <c r="Z94">
        <f>BAWANA!BD94+BAWANA!BE94</f>
        <v>25.2</v>
      </c>
      <c r="AA94">
        <f>BAWANA!X94+BAWANA!Y94</f>
        <v>32</v>
      </c>
      <c r="AB94">
        <f>BAWANA!AE94+BAWANA!AF94</f>
        <v>25.2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262.8</v>
      </c>
      <c r="E95">
        <f>BAWANA!AM95</f>
        <v>0</v>
      </c>
      <c r="F95">
        <f t="shared" si="11"/>
        <v>256</v>
      </c>
      <c r="G95">
        <f t="shared" si="12"/>
        <v>262.8</v>
      </c>
      <c r="H95" s="112"/>
      <c r="I95">
        <f>BRPL_EOD!AI95+BRPL_EOD!AJ95</f>
        <v>134.61000000000001</v>
      </c>
      <c r="J95">
        <f>BYPL_EOD!AI95+BYPL_EOD!AJ95</f>
        <v>45.37</v>
      </c>
      <c r="K95">
        <f>MES_EOD!AI95+MES_EOD!AJ95</f>
        <v>5</v>
      </c>
      <c r="L95">
        <f>NDMC_EOD!AI95+NDMC_EOD!AJ95</f>
        <v>23</v>
      </c>
      <c r="M95">
        <f>TPDDL_EOD!AI95+TPDDL_EOD!AJ95</f>
        <v>54.82</v>
      </c>
      <c r="N95">
        <f t="shared" si="7"/>
        <v>262.8</v>
      </c>
      <c r="O95" s="112">
        <f t="shared" si="8"/>
        <v>0</v>
      </c>
      <c r="P95">
        <v>134.61000000000001</v>
      </c>
      <c r="Q95">
        <v>45.37</v>
      </c>
      <c r="R95">
        <v>5</v>
      </c>
      <c r="S95">
        <v>23</v>
      </c>
      <c r="T95">
        <v>54.82</v>
      </c>
      <c r="U95" s="114">
        <f t="shared" si="9"/>
        <v>262.8</v>
      </c>
      <c r="V95" s="112">
        <f t="shared" si="10"/>
        <v>0</v>
      </c>
      <c r="Y95">
        <f>BAWANA!AW95+BAWANA!AX95</f>
        <v>32</v>
      </c>
      <c r="Z95">
        <f>BAWANA!BD95+BAWANA!BE95</f>
        <v>25.2</v>
      </c>
      <c r="AA95">
        <f>BAWANA!X95+BAWANA!Y95</f>
        <v>32</v>
      </c>
      <c r="AB95">
        <f>BAWANA!AE95+BAWANA!AF95</f>
        <v>25.2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262.8</v>
      </c>
      <c r="E96">
        <f>BAWANA!AM96</f>
        <v>0</v>
      </c>
      <c r="F96">
        <f t="shared" si="11"/>
        <v>256</v>
      </c>
      <c r="G96">
        <f t="shared" si="12"/>
        <v>262.8</v>
      </c>
      <c r="H96" s="112"/>
      <c r="I96">
        <f>BRPL_EOD!AI96+BRPL_EOD!AJ96</f>
        <v>134.61000000000001</v>
      </c>
      <c r="J96">
        <f>BYPL_EOD!AI96+BYPL_EOD!AJ96</f>
        <v>45.37</v>
      </c>
      <c r="K96">
        <f>MES_EOD!AI96+MES_EOD!AJ96</f>
        <v>5</v>
      </c>
      <c r="L96">
        <f>NDMC_EOD!AI96+NDMC_EOD!AJ96</f>
        <v>23</v>
      </c>
      <c r="M96">
        <f>TPDDL_EOD!AI96+TPDDL_EOD!AJ96</f>
        <v>54.82</v>
      </c>
      <c r="N96">
        <f t="shared" si="7"/>
        <v>262.8</v>
      </c>
      <c r="O96" s="112">
        <f t="shared" si="8"/>
        <v>0</v>
      </c>
      <c r="P96">
        <v>134.61000000000001</v>
      </c>
      <c r="Q96">
        <v>45.37</v>
      </c>
      <c r="R96">
        <v>5</v>
      </c>
      <c r="S96">
        <v>23</v>
      </c>
      <c r="T96">
        <v>54.82</v>
      </c>
      <c r="U96" s="114">
        <f t="shared" si="9"/>
        <v>262.8</v>
      </c>
      <c r="V96" s="112">
        <f t="shared" si="10"/>
        <v>0</v>
      </c>
      <c r="Y96">
        <f>BAWANA!AW96+BAWANA!AX96</f>
        <v>32</v>
      </c>
      <c r="Z96">
        <f>BAWANA!BD96+BAWANA!BE96</f>
        <v>25.2</v>
      </c>
      <c r="AA96">
        <f>BAWANA!X96+BAWANA!Y96</f>
        <v>32</v>
      </c>
      <c r="AB96">
        <f>BAWANA!AE96+BAWANA!AF96</f>
        <v>25.2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267.32000000000005</v>
      </c>
      <c r="E97">
        <f>BAWANA!AM97</f>
        <v>0</v>
      </c>
      <c r="F97">
        <f t="shared" si="11"/>
        <v>256</v>
      </c>
      <c r="G97">
        <f t="shared" si="12"/>
        <v>267.32000000000005</v>
      </c>
      <c r="H97" s="112"/>
      <c r="I97">
        <f>BRPL_EOD!AI97+BRPL_EOD!AJ97</f>
        <v>134.61000000000001</v>
      </c>
      <c r="J97">
        <f>BYPL_EOD!AI97+BYPL_EOD!AJ97</f>
        <v>47.41</v>
      </c>
      <c r="K97">
        <f>MES_EOD!AI97+MES_EOD!AJ97</f>
        <v>5</v>
      </c>
      <c r="L97">
        <f>NDMC_EOD!AI97+NDMC_EOD!AJ97</f>
        <v>23</v>
      </c>
      <c r="M97">
        <f>TPDDL_EOD!AI97+TPDDL_EOD!AJ97</f>
        <v>57.3</v>
      </c>
      <c r="N97">
        <f t="shared" si="7"/>
        <v>267.32</v>
      </c>
      <c r="O97" s="112">
        <f t="shared" si="8"/>
        <v>0</v>
      </c>
      <c r="P97">
        <v>134.61000000000004</v>
      </c>
      <c r="Q97">
        <v>47.410000000000004</v>
      </c>
      <c r="R97">
        <v>5.0000000000000009</v>
      </c>
      <c r="S97">
        <v>23.000000000000004</v>
      </c>
      <c r="T97">
        <v>57.300000000000011</v>
      </c>
      <c r="U97" s="114">
        <f t="shared" si="9"/>
        <v>267.32000000000005</v>
      </c>
      <c r="V97" s="112">
        <f t="shared" si="10"/>
        <v>0</v>
      </c>
      <c r="Y97">
        <f>BAWANA!AW97+BAWANA!AX97</f>
        <v>26.34</v>
      </c>
      <c r="Z97">
        <f>BAWANA!BD97+BAWANA!BE97</f>
        <v>26.34</v>
      </c>
      <c r="AA97">
        <f>BAWANA!X97+BAWANA!Y97</f>
        <v>26.34</v>
      </c>
      <c r="AB97">
        <f>BAWANA!AE97+BAWANA!AF97</f>
        <v>26.34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267.32000000000005</v>
      </c>
      <c r="E98">
        <f>BAWANA!AM98</f>
        <v>0</v>
      </c>
      <c r="F98">
        <f t="shared" si="11"/>
        <v>256</v>
      </c>
      <c r="G98">
        <f t="shared" si="12"/>
        <v>267.32000000000005</v>
      </c>
      <c r="H98" s="112"/>
      <c r="I98">
        <f>BRPL_EOD!AI98+BRPL_EOD!AJ98</f>
        <v>134.61000000000001</v>
      </c>
      <c r="J98">
        <f>BYPL_EOD!AI98+BYPL_EOD!AJ98</f>
        <v>47.41</v>
      </c>
      <c r="K98">
        <f>MES_EOD!AI98+MES_EOD!AJ98</f>
        <v>5</v>
      </c>
      <c r="L98">
        <f>NDMC_EOD!AI98+NDMC_EOD!AJ98</f>
        <v>23</v>
      </c>
      <c r="M98">
        <f>TPDDL_EOD!AI98+TPDDL_EOD!AJ98</f>
        <v>57.3</v>
      </c>
      <c r="N98">
        <f t="shared" si="7"/>
        <v>267.32</v>
      </c>
      <c r="O98" s="112">
        <f t="shared" si="8"/>
        <v>0</v>
      </c>
      <c r="P98">
        <v>134.61000000000004</v>
      </c>
      <c r="Q98">
        <v>47.410000000000004</v>
      </c>
      <c r="R98">
        <v>5.0000000000000009</v>
      </c>
      <c r="S98">
        <v>23.000000000000004</v>
      </c>
      <c r="T98">
        <v>57.300000000000011</v>
      </c>
      <c r="U98" s="114">
        <f t="shared" si="9"/>
        <v>267.32000000000005</v>
      </c>
      <c r="V98" s="112">
        <f t="shared" si="10"/>
        <v>0</v>
      </c>
      <c r="Y98">
        <f>BAWANA!AW98+BAWANA!AX98</f>
        <v>26.34</v>
      </c>
      <c r="Z98">
        <f>BAWANA!BD98+BAWANA!BE98</f>
        <v>26.34</v>
      </c>
      <c r="AA98">
        <f>BAWANA!X98+BAWANA!Y98</f>
        <v>26.34</v>
      </c>
      <c r="AB98">
        <f>BAWANA!AE98+BAWANA!AF98</f>
        <v>26.34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6.1742599999999985</v>
      </c>
      <c r="E99" s="114">
        <f t="shared" si="14"/>
        <v>0</v>
      </c>
      <c r="F99" s="114">
        <f t="shared" si="14"/>
        <v>6.1440000000000001</v>
      </c>
      <c r="G99" s="114">
        <f t="shared" si="14"/>
        <v>6.1742599999999985</v>
      </c>
      <c r="H99" s="114"/>
      <c r="I99" s="114">
        <f t="shared" si="14"/>
        <v>2.8435075000000034</v>
      </c>
      <c r="J99" s="114">
        <f t="shared" si="14"/>
        <v>1.1642799999999998</v>
      </c>
      <c r="K99" s="114">
        <f t="shared" si="14"/>
        <v>0.11996000000000001</v>
      </c>
      <c r="L99" s="114">
        <f t="shared" si="14"/>
        <v>0.55181999999999998</v>
      </c>
      <c r="M99" s="114">
        <f t="shared" si="14"/>
        <v>1.4947524999999986</v>
      </c>
      <c r="N99" s="114">
        <f t="shared" si="14"/>
        <v>6.174319999999998</v>
      </c>
      <c r="O99" s="114">
        <f t="shared" si="14"/>
        <v>-5.9999999999945432E-5</v>
      </c>
      <c r="P99" s="114">
        <f t="shared" si="14"/>
        <v>2.8434761479562161</v>
      </c>
      <c r="Q99" s="114">
        <f t="shared" si="14"/>
        <v>1.1642695190404095</v>
      </c>
      <c r="R99" s="114">
        <f t="shared" si="14"/>
        <v>0.11995883544893442</v>
      </c>
      <c r="S99" s="114">
        <f t="shared" si="14"/>
        <v>0.55181464306509842</v>
      </c>
      <c r="T99" s="114">
        <f t="shared" si="14"/>
        <v>1.494740854489343</v>
      </c>
      <c r="U99" s="114">
        <f t="shared" si="14"/>
        <v>6.1742599999999985</v>
      </c>
      <c r="V99" s="114">
        <f t="shared" si="10"/>
        <v>0</v>
      </c>
      <c r="Y99" s="114">
        <f>SUM(Y3:Y98)/4000</f>
        <v>0.60331999999999997</v>
      </c>
      <c r="Z99" s="114">
        <f t="shared" ref="Z99:AD99" si="15">SUM(Z3:Z98)/4000</f>
        <v>0.5999199999999999</v>
      </c>
      <c r="AA99" s="114">
        <f t="shared" si="15"/>
        <v>0.60331999999999997</v>
      </c>
      <c r="AB99" s="114">
        <f t="shared" si="15"/>
        <v>0.5999199999999999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tabSelected="1" topLeftCell="D85" workbookViewId="0">
      <selection activeCell="P101" sqref="P101:V10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30</v>
      </c>
      <c r="D3">
        <f>BAWANA!AP3</f>
        <v>0</v>
      </c>
      <c r="E3">
        <f>BAWANA!AQ3</f>
        <v>30</v>
      </c>
      <c r="F3">
        <f>(B3+C3)*0.8</f>
        <v>808</v>
      </c>
      <c r="G3">
        <f>(D3+E3)</f>
        <v>30</v>
      </c>
      <c r="H3" s="112"/>
      <c r="I3">
        <f>BRPL_EOD!AM3+BRPL_EOD!AN3</f>
        <v>30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30</v>
      </c>
      <c r="O3" s="112">
        <f t="shared" ref="O3:O66" si="1">G3-N3</f>
        <v>0</v>
      </c>
      <c r="P3">
        <v>30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30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30</v>
      </c>
      <c r="D4">
        <f>BAWANA!AP4</f>
        <v>0</v>
      </c>
      <c r="E4">
        <f>BAWANA!AQ4</f>
        <v>30</v>
      </c>
      <c r="F4">
        <f t="shared" ref="F4:F67" si="4">(B4+C4)*0.8</f>
        <v>808</v>
      </c>
      <c r="G4">
        <f t="shared" ref="G4:G67" si="5">(D4+E4)</f>
        <v>30</v>
      </c>
      <c r="H4" s="112"/>
      <c r="I4">
        <f>BRPL_EOD!AM4+BRPL_EOD!AN4</f>
        <v>30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30</v>
      </c>
      <c r="O4" s="112">
        <f t="shared" si="1"/>
        <v>0</v>
      </c>
      <c r="P4">
        <v>30</v>
      </c>
      <c r="Q4">
        <v>0</v>
      </c>
      <c r="R4">
        <v>0</v>
      </c>
      <c r="S4">
        <v>0</v>
      </c>
      <c r="T4">
        <v>0</v>
      </c>
      <c r="U4" s="114">
        <f t="shared" si="2"/>
        <v>30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30</v>
      </c>
      <c r="D5">
        <f>BAWANA!AP5</f>
        <v>0</v>
      </c>
      <c r="E5">
        <f>BAWANA!AQ5</f>
        <v>30</v>
      </c>
      <c r="F5">
        <f t="shared" si="4"/>
        <v>808</v>
      </c>
      <c r="G5">
        <f t="shared" si="5"/>
        <v>30</v>
      </c>
      <c r="H5" s="112"/>
      <c r="I5">
        <f>BRPL_EOD!AM5+BRPL_EOD!AN5</f>
        <v>30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30</v>
      </c>
      <c r="O5" s="112">
        <f t="shared" si="1"/>
        <v>0</v>
      </c>
      <c r="P5">
        <v>30</v>
      </c>
      <c r="Q5">
        <v>0</v>
      </c>
      <c r="R5">
        <v>0</v>
      </c>
      <c r="S5">
        <v>0</v>
      </c>
      <c r="T5">
        <v>0</v>
      </c>
      <c r="U5" s="114">
        <f t="shared" si="2"/>
        <v>30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30</v>
      </c>
      <c r="D6">
        <f>BAWANA!AP6</f>
        <v>0</v>
      </c>
      <c r="E6">
        <f>BAWANA!AQ6</f>
        <v>30</v>
      </c>
      <c r="F6">
        <f t="shared" si="4"/>
        <v>808</v>
      </c>
      <c r="G6">
        <f t="shared" si="5"/>
        <v>30</v>
      </c>
      <c r="H6" s="112"/>
      <c r="I6">
        <f>BRPL_EOD!AM6+BRPL_EOD!AN6</f>
        <v>30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30</v>
      </c>
      <c r="O6" s="112">
        <f t="shared" si="1"/>
        <v>0</v>
      </c>
      <c r="P6">
        <v>30</v>
      </c>
      <c r="Q6">
        <v>0</v>
      </c>
      <c r="R6">
        <v>0</v>
      </c>
      <c r="S6">
        <v>0</v>
      </c>
      <c r="T6">
        <v>0</v>
      </c>
      <c r="U6" s="114">
        <f t="shared" si="2"/>
        <v>30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30</v>
      </c>
      <c r="D7">
        <f>BAWANA!AP7</f>
        <v>0</v>
      </c>
      <c r="E7">
        <f>BAWANA!AQ7</f>
        <v>30</v>
      </c>
      <c r="F7">
        <f t="shared" si="4"/>
        <v>808</v>
      </c>
      <c r="G7">
        <f t="shared" si="5"/>
        <v>30</v>
      </c>
      <c r="H7" s="112"/>
      <c r="I7">
        <f>BRPL_EOD!AM7+BRPL_EOD!AN7</f>
        <v>28</v>
      </c>
      <c r="J7">
        <f>BYPL_EOD!AM7+BYPL_EOD!AN7</f>
        <v>0</v>
      </c>
      <c r="K7">
        <f>MES_EOD!AM7+MES_EOD!AN7</f>
        <v>0</v>
      </c>
      <c r="L7">
        <f>NDMC_EOD!AM7+NDMC_EOD!AN7</f>
        <v>2</v>
      </c>
      <c r="M7">
        <f>TPDDL_EOD!AM7+TPDDL_EOD!AN7</f>
        <v>0</v>
      </c>
      <c r="N7">
        <f t="shared" si="0"/>
        <v>30</v>
      </c>
      <c r="O7" s="112">
        <f t="shared" si="1"/>
        <v>0</v>
      </c>
      <c r="P7">
        <v>28</v>
      </c>
      <c r="Q7">
        <v>0</v>
      </c>
      <c r="R7">
        <v>0</v>
      </c>
      <c r="S7">
        <v>2</v>
      </c>
      <c r="T7">
        <v>0</v>
      </c>
      <c r="U7" s="114">
        <f t="shared" si="2"/>
        <v>30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30</v>
      </c>
      <c r="D8">
        <f>BAWANA!AP8</f>
        <v>0</v>
      </c>
      <c r="E8">
        <f>BAWANA!AQ8</f>
        <v>30</v>
      </c>
      <c r="F8">
        <f t="shared" si="4"/>
        <v>808</v>
      </c>
      <c r="G8">
        <f t="shared" si="5"/>
        <v>30</v>
      </c>
      <c r="H8" s="112"/>
      <c r="I8">
        <f>BRPL_EOD!AM8+BRPL_EOD!AN8</f>
        <v>28</v>
      </c>
      <c r="J8">
        <f>BYPL_EOD!AM8+BYPL_EOD!AN8</f>
        <v>0</v>
      </c>
      <c r="K8">
        <f>MES_EOD!AM8+MES_EOD!AN8</f>
        <v>0</v>
      </c>
      <c r="L8">
        <f>NDMC_EOD!AM8+NDMC_EOD!AN8</f>
        <v>2</v>
      </c>
      <c r="M8">
        <f>TPDDL_EOD!AM8+TPDDL_EOD!AN8</f>
        <v>0</v>
      </c>
      <c r="N8">
        <f t="shared" si="0"/>
        <v>30</v>
      </c>
      <c r="O8" s="112">
        <f t="shared" si="1"/>
        <v>0</v>
      </c>
      <c r="P8">
        <v>28</v>
      </c>
      <c r="Q8">
        <v>0</v>
      </c>
      <c r="R8">
        <v>0</v>
      </c>
      <c r="S8">
        <v>2</v>
      </c>
      <c r="T8">
        <v>0</v>
      </c>
      <c r="U8" s="114">
        <f t="shared" si="2"/>
        <v>30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30</v>
      </c>
      <c r="D9">
        <f>BAWANA!AP9</f>
        <v>0</v>
      </c>
      <c r="E9">
        <f>BAWANA!AQ9</f>
        <v>30</v>
      </c>
      <c r="F9">
        <f t="shared" si="4"/>
        <v>808</v>
      </c>
      <c r="G9">
        <f t="shared" si="5"/>
        <v>30</v>
      </c>
      <c r="H9" s="112"/>
      <c r="I9">
        <f>BRPL_EOD!AM9+BRPL_EOD!AN9</f>
        <v>28</v>
      </c>
      <c r="J9">
        <f>BYPL_EOD!AM9+BYPL_EOD!AN9</f>
        <v>0</v>
      </c>
      <c r="K9">
        <f>MES_EOD!AM9+MES_EOD!AN9</f>
        <v>0</v>
      </c>
      <c r="L9">
        <f>NDMC_EOD!AM9+NDMC_EOD!AN9</f>
        <v>2</v>
      </c>
      <c r="M9">
        <f>TPDDL_EOD!AM9+TPDDL_EOD!AN9</f>
        <v>0</v>
      </c>
      <c r="N9">
        <f t="shared" si="0"/>
        <v>30</v>
      </c>
      <c r="O9" s="112">
        <f t="shared" si="1"/>
        <v>0</v>
      </c>
      <c r="P9">
        <v>28</v>
      </c>
      <c r="Q9">
        <v>0</v>
      </c>
      <c r="R9">
        <v>0</v>
      </c>
      <c r="S9">
        <v>2</v>
      </c>
      <c r="T9">
        <v>0</v>
      </c>
      <c r="U9" s="114">
        <f t="shared" si="2"/>
        <v>30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30</v>
      </c>
      <c r="D10">
        <f>BAWANA!AP10</f>
        <v>0</v>
      </c>
      <c r="E10">
        <f>BAWANA!AQ10</f>
        <v>30</v>
      </c>
      <c r="F10">
        <f t="shared" si="4"/>
        <v>808</v>
      </c>
      <c r="G10">
        <f t="shared" si="5"/>
        <v>30</v>
      </c>
      <c r="H10" s="112"/>
      <c r="I10">
        <f>BRPL_EOD!AM10+BRPL_EOD!AN10</f>
        <v>28</v>
      </c>
      <c r="J10">
        <f>BYPL_EOD!AM10+BYPL_EOD!AN10</f>
        <v>0</v>
      </c>
      <c r="K10">
        <f>MES_EOD!AM10+MES_EOD!AN10</f>
        <v>0</v>
      </c>
      <c r="L10">
        <f>NDMC_EOD!AM10+NDMC_EOD!AN10</f>
        <v>2</v>
      </c>
      <c r="M10">
        <f>TPDDL_EOD!AM10+TPDDL_EOD!AN10</f>
        <v>0</v>
      </c>
      <c r="N10">
        <f t="shared" si="0"/>
        <v>30</v>
      </c>
      <c r="O10" s="112">
        <f t="shared" si="1"/>
        <v>0</v>
      </c>
      <c r="P10">
        <v>28</v>
      </c>
      <c r="Q10">
        <v>0</v>
      </c>
      <c r="R10">
        <v>0</v>
      </c>
      <c r="S10">
        <v>2</v>
      </c>
      <c r="T10">
        <v>0</v>
      </c>
      <c r="U10" s="114">
        <f t="shared" si="2"/>
        <v>30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30</v>
      </c>
      <c r="D11">
        <f>BAWANA!AP11</f>
        <v>0</v>
      </c>
      <c r="E11">
        <f>BAWANA!AQ11</f>
        <v>30</v>
      </c>
      <c r="F11">
        <f t="shared" si="4"/>
        <v>808</v>
      </c>
      <c r="G11">
        <f t="shared" si="5"/>
        <v>30</v>
      </c>
      <c r="H11" s="112"/>
      <c r="I11">
        <f>BRPL_EOD!AM11+BRPL_EOD!AN11</f>
        <v>28</v>
      </c>
      <c r="J11">
        <f>BYPL_EOD!AM11+BYPL_EOD!AN11</f>
        <v>0</v>
      </c>
      <c r="K11">
        <f>MES_EOD!AM11+MES_EOD!AN11</f>
        <v>0</v>
      </c>
      <c r="L11">
        <f>NDMC_EOD!AM11+NDMC_EOD!AN11</f>
        <v>2</v>
      </c>
      <c r="M11">
        <f>TPDDL_EOD!AM11+TPDDL_EOD!AN11</f>
        <v>0</v>
      </c>
      <c r="N11">
        <f t="shared" si="0"/>
        <v>30</v>
      </c>
      <c r="O11" s="112">
        <f t="shared" si="1"/>
        <v>0</v>
      </c>
      <c r="P11">
        <v>28</v>
      </c>
      <c r="Q11">
        <v>0</v>
      </c>
      <c r="R11">
        <v>0</v>
      </c>
      <c r="S11">
        <v>2</v>
      </c>
      <c r="T11">
        <v>0</v>
      </c>
      <c r="U11" s="114">
        <f t="shared" si="2"/>
        <v>30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30</v>
      </c>
      <c r="D12">
        <f>BAWANA!AP12</f>
        <v>0</v>
      </c>
      <c r="E12">
        <f>BAWANA!AQ12</f>
        <v>30</v>
      </c>
      <c r="F12">
        <f t="shared" si="4"/>
        <v>808</v>
      </c>
      <c r="G12">
        <f t="shared" si="5"/>
        <v>30</v>
      </c>
      <c r="H12" s="112"/>
      <c r="I12">
        <f>BRPL_EOD!AM12+BRPL_EOD!AN12</f>
        <v>28</v>
      </c>
      <c r="J12">
        <f>BYPL_EOD!AM12+BYPL_EOD!AN12</f>
        <v>0</v>
      </c>
      <c r="K12">
        <f>MES_EOD!AM12+MES_EOD!AN12</f>
        <v>0</v>
      </c>
      <c r="L12">
        <f>NDMC_EOD!AM12+NDMC_EOD!AN12</f>
        <v>2</v>
      </c>
      <c r="M12">
        <f>TPDDL_EOD!AM12+TPDDL_EOD!AN12</f>
        <v>0</v>
      </c>
      <c r="N12">
        <f t="shared" si="0"/>
        <v>30</v>
      </c>
      <c r="O12" s="112">
        <f t="shared" si="1"/>
        <v>0</v>
      </c>
      <c r="P12">
        <v>28</v>
      </c>
      <c r="Q12">
        <v>0</v>
      </c>
      <c r="R12">
        <v>0</v>
      </c>
      <c r="S12">
        <v>2</v>
      </c>
      <c r="T12">
        <v>0</v>
      </c>
      <c r="U12" s="114">
        <f t="shared" si="2"/>
        <v>30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30</v>
      </c>
      <c r="D13">
        <f>BAWANA!AP13</f>
        <v>0</v>
      </c>
      <c r="E13">
        <f>BAWANA!AQ13</f>
        <v>30</v>
      </c>
      <c r="F13">
        <f t="shared" si="4"/>
        <v>808</v>
      </c>
      <c r="G13">
        <f t="shared" si="5"/>
        <v>30</v>
      </c>
      <c r="H13" s="112"/>
      <c r="I13">
        <f>BRPL_EOD!AM13+BRPL_EOD!AN13</f>
        <v>28</v>
      </c>
      <c r="J13">
        <f>BYPL_EOD!AM13+BYPL_EOD!AN13</f>
        <v>0</v>
      </c>
      <c r="K13">
        <f>MES_EOD!AM13+MES_EOD!AN13</f>
        <v>0</v>
      </c>
      <c r="L13">
        <f>NDMC_EOD!AM13+NDMC_EOD!AN13</f>
        <v>2</v>
      </c>
      <c r="M13">
        <f>TPDDL_EOD!AM13+TPDDL_EOD!AN13</f>
        <v>0</v>
      </c>
      <c r="N13">
        <f t="shared" si="0"/>
        <v>30</v>
      </c>
      <c r="O13" s="112">
        <f t="shared" si="1"/>
        <v>0</v>
      </c>
      <c r="P13">
        <v>28</v>
      </c>
      <c r="Q13">
        <v>0</v>
      </c>
      <c r="R13">
        <v>0</v>
      </c>
      <c r="S13">
        <v>2</v>
      </c>
      <c r="T13">
        <v>0</v>
      </c>
      <c r="U13" s="114">
        <f t="shared" si="2"/>
        <v>30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30</v>
      </c>
      <c r="D14">
        <f>BAWANA!AP14</f>
        <v>0</v>
      </c>
      <c r="E14">
        <f>BAWANA!AQ14</f>
        <v>30</v>
      </c>
      <c r="F14">
        <f t="shared" si="4"/>
        <v>808</v>
      </c>
      <c r="G14">
        <f t="shared" si="5"/>
        <v>30</v>
      </c>
      <c r="H14" s="112"/>
      <c r="I14">
        <f>BRPL_EOD!AM14+BRPL_EOD!AN14</f>
        <v>28</v>
      </c>
      <c r="J14">
        <f>BYPL_EOD!AM14+BYPL_EOD!AN14</f>
        <v>0</v>
      </c>
      <c r="K14">
        <f>MES_EOD!AM14+MES_EOD!AN14</f>
        <v>0</v>
      </c>
      <c r="L14">
        <f>NDMC_EOD!AM14+NDMC_EOD!AN14</f>
        <v>2</v>
      </c>
      <c r="M14">
        <f>TPDDL_EOD!AM14+TPDDL_EOD!AN14</f>
        <v>0</v>
      </c>
      <c r="N14">
        <f t="shared" si="0"/>
        <v>30</v>
      </c>
      <c r="O14" s="112">
        <f t="shared" si="1"/>
        <v>0</v>
      </c>
      <c r="P14">
        <v>28</v>
      </c>
      <c r="Q14">
        <v>0</v>
      </c>
      <c r="R14">
        <v>0</v>
      </c>
      <c r="S14">
        <v>2</v>
      </c>
      <c r="T14">
        <v>0</v>
      </c>
      <c r="U14" s="114">
        <f t="shared" si="2"/>
        <v>30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30</v>
      </c>
      <c r="D15">
        <f>BAWANA!AP15</f>
        <v>0</v>
      </c>
      <c r="E15">
        <f>BAWANA!AQ15</f>
        <v>30</v>
      </c>
      <c r="F15">
        <f t="shared" si="4"/>
        <v>808</v>
      </c>
      <c r="G15">
        <f t="shared" si="5"/>
        <v>30</v>
      </c>
      <c r="H15" s="112"/>
      <c r="I15">
        <f>BRPL_EOD!AM15+BRPL_EOD!AN15</f>
        <v>28</v>
      </c>
      <c r="J15">
        <f>BYPL_EOD!AM15+BYPL_EOD!AN15</f>
        <v>0</v>
      </c>
      <c r="K15">
        <f>MES_EOD!AM15+MES_EOD!AN15</f>
        <v>0</v>
      </c>
      <c r="L15">
        <f>NDMC_EOD!AM15+NDMC_EOD!AN15</f>
        <v>2</v>
      </c>
      <c r="M15">
        <f>TPDDL_EOD!AM15+TPDDL_EOD!AN15</f>
        <v>0</v>
      </c>
      <c r="N15">
        <f t="shared" si="0"/>
        <v>30</v>
      </c>
      <c r="O15" s="112">
        <f t="shared" si="1"/>
        <v>0</v>
      </c>
      <c r="P15">
        <v>28</v>
      </c>
      <c r="Q15">
        <v>0</v>
      </c>
      <c r="R15">
        <v>0</v>
      </c>
      <c r="S15">
        <v>2</v>
      </c>
      <c r="T15">
        <v>0</v>
      </c>
      <c r="U15" s="114">
        <f t="shared" si="2"/>
        <v>30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30</v>
      </c>
      <c r="D16">
        <f>BAWANA!AP16</f>
        <v>0</v>
      </c>
      <c r="E16">
        <f>BAWANA!AQ16</f>
        <v>30</v>
      </c>
      <c r="F16">
        <f t="shared" si="4"/>
        <v>808</v>
      </c>
      <c r="G16">
        <f t="shared" si="5"/>
        <v>30</v>
      </c>
      <c r="H16" s="112"/>
      <c r="I16">
        <f>BRPL_EOD!AM16+BRPL_EOD!AN16</f>
        <v>28</v>
      </c>
      <c r="J16">
        <f>BYPL_EOD!AM16+BYPL_EOD!AN16</f>
        <v>0</v>
      </c>
      <c r="K16">
        <f>MES_EOD!AM16+MES_EOD!AN16</f>
        <v>0</v>
      </c>
      <c r="L16">
        <f>NDMC_EOD!AM16+NDMC_EOD!AN16</f>
        <v>2</v>
      </c>
      <c r="M16">
        <f>TPDDL_EOD!AM16+TPDDL_EOD!AN16</f>
        <v>0</v>
      </c>
      <c r="N16">
        <f t="shared" si="0"/>
        <v>30</v>
      </c>
      <c r="O16" s="112">
        <f t="shared" si="1"/>
        <v>0</v>
      </c>
      <c r="P16">
        <v>28</v>
      </c>
      <c r="Q16">
        <v>0</v>
      </c>
      <c r="R16">
        <v>0</v>
      </c>
      <c r="S16">
        <v>2</v>
      </c>
      <c r="T16">
        <v>0</v>
      </c>
      <c r="U16" s="114">
        <f t="shared" si="2"/>
        <v>30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30</v>
      </c>
      <c r="D17">
        <f>BAWANA!AP17</f>
        <v>0</v>
      </c>
      <c r="E17">
        <f>BAWANA!AQ17</f>
        <v>30</v>
      </c>
      <c r="F17">
        <f t="shared" si="4"/>
        <v>808</v>
      </c>
      <c r="G17">
        <f t="shared" si="5"/>
        <v>30</v>
      </c>
      <c r="H17" s="112"/>
      <c r="I17">
        <f>BRPL_EOD!AM17+BRPL_EOD!AN17</f>
        <v>28</v>
      </c>
      <c r="J17">
        <f>BYPL_EOD!AM17+BYPL_EOD!AN17</f>
        <v>0</v>
      </c>
      <c r="K17">
        <f>MES_EOD!AM17+MES_EOD!AN17</f>
        <v>0</v>
      </c>
      <c r="L17">
        <f>NDMC_EOD!AM17+NDMC_EOD!AN17</f>
        <v>2</v>
      </c>
      <c r="M17">
        <f>TPDDL_EOD!AM17+TPDDL_EOD!AN17</f>
        <v>0</v>
      </c>
      <c r="N17">
        <f t="shared" si="0"/>
        <v>30</v>
      </c>
      <c r="O17" s="112">
        <f t="shared" si="1"/>
        <v>0</v>
      </c>
      <c r="P17">
        <v>28</v>
      </c>
      <c r="Q17">
        <v>0</v>
      </c>
      <c r="R17">
        <v>0</v>
      </c>
      <c r="S17">
        <v>2</v>
      </c>
      <c r="T17">
        <v>0</v>
      </c>
      <c r="U17" s="114">
        <f t="shared" si="2"/>
        <v>30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30</v>
      </c>
      <c r="D18">
        <f>BAWANA!AP18</f>
        <v>0</v>
      </c>
      <c r="E18">
        <f>BAWANA!AQ18</f>
        <v>30</v>
      </c>
      <c r="F18">
        <f t="shared" si="4"/>
        <v>808</v>
      </c>
      <c r="G18">
        <f t="shared" si="5"/>
        <v>30</v>
      </c>
      <c r="H18" s="112"/>
      <c r="I18">
        <f>BRPL_EOD!AM18+BRPL_EOD!AN18</f>
        <v>28</v>
      </c>
      <c r="J18">
        <f>BYPL_EOD!AM18+BYPL_EOD!AN18</f>
        <v>0</v>
      </c>
      <c r="K18">
        <f>MES_EOD!AM18+MES_EOD!AN18</f>
        <v>0</v>
      </c>
      <c r="L18">
        <f>NDMC_EOD!AM18+NDMC_EOD!AN18</f>
        <v>2</v>
      </c>
      <c r="M18">
        <f>TPDDL_EOD!AM18+TPDDL_EOD!AN18</f>
        <v>0</v>
      </c>
      <c r="N18">
        <f t="shared" si="0"/>
        <v>30</v>
      </c>
      <c r="O18" s="112">
        <f t="shared" si="1"/>
        <v>0</v>
      </c>
      <c r="P18">
        <v>28</v>
      </c>
      <c r="Q18">
        <v>0</v>
      </c>
      <c r="R18">
        <v>0</v>
      </c>
      <c r="S18">
        <v>2</v>
      </c>
      <c r="T18">
        <v>0</v>
      </c>
      <c r="U18" s="114">
        <f t="shared" si="2"/>
        <v>30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30</v>
      </c>
      <c r="D19">
        <f>BAWANA!AP19</f>
        <v>0</v>
      </c>
      <c r="E19">
        <f>BAWANA!AQ19</f>
        <v>30</v>
      </c>
      <c r="F19">
        <f t="shared" si="4"/>
        <v>808</v>
      </c>
      <c r="G19">
        <f t="shared" si="5"/>
        <v>30</v>
      </c>
      <c r="H19" s="112"/>
      <c r="I19">
        <f>BRPL_EOD!AM19+BRPL_EOD!AN19</f>
        <v>28</v>
      </c>
      <c r="J19">
        <f>BYPL_EOD!AM19+BYPL_EOD!AN19</f>
        <v>0</v>
      </c>
      <c r="K19">
        <f>MES_EOD!AM19+MES_EOD!AN19</f>
        <v>0</v>
      </c>
      <c r="L19">
        <f>NDMC_EOD!AM19+NDMC_EOD!AN19</f>
        <v>2</v>
      </c>
      <c r="M19">
        <f>TPDDL_EOD!AM19+TPDDL_EOD!AN19</f>
        <v>0</v>
      </c>
      <c r="N19">
        <f t="shared" si="0"/>
        <v>30</v>
      </c>
      <c r="O19" s="112">
        <f t="shared" si="1"/>
        <v>0</v>
      </c>
      <c r="P19">
        <v>28</v>
      </c>
      <c r="Q19">
        <v>0</v>
      </c>
      <c r="R19">
        <v>0</v>
      </c>
      <c r="S19">
        <v>2</v>
      </c>
      <c r="T19">
        <v>0</v>
      </c>
      <c r="U19" s="114">
        <f t="shared" si="2"/>
        <v>30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30</v>
      </c>
      <c r="D20">
        <f>BAWANA!AP20</f>
        <v>0</v>
      </c>
      <c r="E20">
        <f>BAWANA!AQ20</f>
        <v>30</v>
      </c>
      <c r="F20">
        <f t="shared" si="4"/>
        <v>808</v>
      </c>
      <c r="G20">
        <f t="shared" si="5"/>
        <v>30</v>
      </c>
      <c r="H20" s="112"/>
      <c r="I20">
        <f>BRPL_EOD!AM20+BRPL_EOD!AN20</f>
        <v>28</v>
      </c>
      <c r="J20">
        <f>BYPL_EOD!AM20+BYPL_EOD!AN20</f>
        <v>0</v>
      </c>
      <c r="K20">
        <f>MES_EOD!AM20+MES_EOD!AN20</f>
        <v>0</v>
      </c>
      <c r="L20">
        <f>NDMC_EOD!AM20+NDMC_EOD!AN20</f>
        <v>2</v>
      </c>
      <c r="M20">
        <f>TPDDL_EOD!AM20+TPDDL_EOD!AN20</f>
        <v>0</v>
      </c>
      <c r="N20">
        <f t="shared" si="0"/>
        <v>30</v>
      </c>
      <c r="O20" s="112">
        <f t="shared" si="1"/>
        <v>0</v>
      </c>
      <c r="P20">
        <v>28</v>
      </c>
      <c r="Q20">
        <v>0</v>
      </c>
      <c r="R20">
        <v>0</v>
      </c>
      <c r="S20">
        <v>2</v>
      </c>
      <c r="T20">
        <v>0</v>
      </c>
      <c r="U20" s="114">
        <f t="shared" si="2"/>
        <v>30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30</v>
      </c>
      <c r="D21">
        <f>BAWANA!AP21</f>
        <v>0</v>
      </c>
      <c r="E21">
        <f>BAWANA!AQ21</f>
        <v>30</v>
      </c>
      <c r="F21">
        <f t="shared" si="4"/>
        <v>808</v>
      </c>
      <c r="G21">
        <f t="shared" si="5"/>
        <v>30</v>
      </c>
      <c r="H21" s="112"/>
      <c r="I21">
        <f>BRPL_EOD!AM21+BRPL_EOD!AN21</f>
        <v>28</v>
      </c>
      <c r="J21">
        <f>BYPL_EOD!AM21+BYPL_EOD!AN21</f>
        <v>0</v>
      </c>
      <c r="K21">
        <f>MES_EOD!AM21+MES_EOD!AN21</f>
        <v>0</v>
      </c>
      <c r="L21">
        <f>NDMC_EOD!AM21+NDMC_EOD!AN21</f>
        <v>2</v>
      </c>
      <c r="M21">
        <f>TPDDL_EOD!AM21+TPDDL_EOD!AN21</f>
        <v>0</v>
      </c>
      <c r="N21">
        <f t="shared" si="0"/>
        <v>30</v>
      </c>
      <c r="O21" s="112">
        <f t="shared" si="1"/>
        <v>0</v>
      </c>
      <c r="P21">
        <v>28</v>
      </c>
      <c r="Q21">
        <v>0</v>
      </c>
      <c r="R21">
        <v>0</v>
      </c>
      <c r="S21">
        <v>2</v>
      </c>
      <c r="T21">
        <v>0</v>
      </c>
      <c r="U21" s="114">
        <f t="shared" si="2"/>
        <v>30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30</v>
      </c>
      <c r="D22">
        <f>BAWANA!AP22</f>
        <v>0</v>
      </c>
      <c r="E22">
        <f>BAWANA!AQ22</f>
        <v>30</v>
      </c>
      <c r="F22">
        <f t="shared" si="4"/>
        <v>808</v>
      </c>
      <c r="G22">
        <f t="shared" si="5"/>
        <v>30</v>
      </c>
      <c r="H22" s="112"/>
      <c r="I22">
        <f>BRPL_EOD!AM22+BRPL_EOD!AN22</f>
        <v>28</v>
      </c>
      <c r="J22">
        <f>BYPL_EOD!AM22+BYPL_EOD!AN22</f>
        <v>0</v>
      </c>
      <c r="K22">
        <f>MES_EOD!AM22+MES_EOD!AN22</f>
        <v>0</v>
      </c>
      <c r="L22">
        <f>NDMC_EOD!AM22+NDMC_EOD!AN22</f>
        <v>2</v>
      </c>
      <c r="M22">
        <f>TPDDL_EOD!AM22+TPDDL_EOD!AN22</f>
        <v>0</v>
      </c>
      <c r="N22">
        <f t="shared" si="0"/>
        <v>30</v>
      </c>
      <c r="O22" s="112">
        <f t="shared" si="1"/>
        <v>0</v>
      </c>
      <c r="P22">
        <v>28</v>
      </c>
      <c r="Q22">
        <v>0</v>
      </c>
      <c r="R22">
        <v>0</v>
      </c>
      <c r="S22">
        <v>2</v>
      </c>
      <c r="T22">
        <v>0</v>
      </c>
      <c r="U22" s="114">
        <f t="shared" si="2"/>
        <v>30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30</v>
      </c>
      <c r="E23">
        <f>BAWANA!AQ23</f>
        <v>0</v>
      </c>
      <c r="F23">
        <f t="shared" si="4"/>
        <v>808</v>
      </c>
      <c r="G23">
        <f t="shared" si="5"/>
        <v>30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30</v>
      </c>
      <c r="P23">
        <v>11.674333716685833</v>
      </c>
      <c r="Q23">
        <v>6.7503375168758435</v>
      </c>
      <c r="R23">
        <v>0.6825341267063354</v>
      </c>
      <c r="S23">
        <v>2.7361368068403418</v>
      </c>
      <c r="T23">
        <v>8.1566578328916446</v>
      </c>
      <c r="U23" s="114">
        <f t="shared" si="2"/>
        <v>30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50</v>
      </c>
      <c r="E24">
        <f>BAWANA!AQ24</f>
        <v>0</v>
      </c>
      <c r="F24">
        <f t="shared" si="4"/>
        <v>808</v>
      </c>
      <c r="G24">
        <f t="shared" si="5"/>
        <v>50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50</v>
      </c>
      <c r="P24">
        <v>19.457222861143055</v>
      </c>
      <c r="Q24">
        <v>11.250562528126405</v>
      </c>
      <c r="R24">
        <v>1.137556877843892</v>
      </c>
      <c r="S24">
        <v>4.5602280114005689</v>
      </c>
      <c r="T24">
        <v>13.594429721486074</v>
      </c>
      <c r="U24" s="114">
        <f t="shared" si="2"/>
        <v>49.999999999999993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70</v>
      </c>
      <c r="E25">
        <f>BAWANA!AQ25</f>
        <v>-2.72</v>
      </c>
      <c r="F25">
        <f t="shared" si="4"/>
        <v>808</v>
      </c>
      <c r="G25">
        <f t="shared" si="5"/>
        <v>67.28</v>
      </c>
      <c r="H25" s="112"/>
      <c r="I25">
        <f>BRPL_EOD!AM25+BRPL_EOD!AN25</f>
        <v>43</v>
      </c>
      <c r="J25">
        <f>BYPL_EOD!AM25+BYPL_EOD!AN25</f>
        <v>3.05</v>
      </c>
      <c r="K25">
        <f>MES_EOD!AM25+MES_EOD!AN25</f>
        <v>0.31</v>
      </c>
      <c r="L25">
        <f>NDMC_EOD!AM25+NDMC_EOD!AN25</f>
        <v>2.2400000000000002</v>
      </c>
      <c r="M25">
        <f>TPDDL_EOD!AM25+TPDDL_EOD!AN25</f>
        <v>3.69</v>
      </c>
      <c r="N25">
        <f t="shared" si="0"/>
        <v>52.29</v>
      </c>
      <c r="O25" s="112">
        <f t="shared" si="1"/>
        <v>14.990000000000002</v>
      </c>
      <c r="P25">
        <v>55.32683113406005</v>
      </c>
      <c r="Q25">
        <v>3.924344999043794</v>
      </c>
      <c r="R25">
        <v>0.39886785236182826</v>
      </c>
      <c r="S25">
        <v>2.8821419009370821</v>
      </c>
      <c r="T25">
        <v>4.7478141135972463</v>
      </c>
      <c r="U25" s="114">
        <f t="shared" si="2"/>
        <v>67.28</v>
      </c>
      <c r="V25" s="112">
        <f t="shared" si="3"/>
        <v>0</v>
      </c>
      <c r="Y25">
        <f>BAWANA!BA25+BAWANA!BB25</f>
        <v>1.36</v>
      </c>
      <c r="Z25">
        <f>BAWANA!BH25+BAWANA!BI25</f>
        <v>1.36</v>
      </c>
      <c r="AA25">
        <f>BAWANA!AB25+BAWANA!AC25</f>
        <v>1.36</v>
      </c>
      <c r="AB25">
        <f>BAWANA!AI25+BAWANA!AJ25</f>
        <v>1.36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70</v>
      </c>
      <c r="E26">
        <f>BAWANA!AQ26</f>
        <v>0</v>
      </c>
      <c r="F26">
        <f t="shared" si="4"/>
        <v>808</v>
      </c>
      <c r="G26">
        <f t="shared" si="5"/>
        <v>70</v>
      </c>
      <c r="H26" s="112"/>
      <c r="I26">
        <f>BRPL_EOD!AM26+BRPL_EOD!AN26</f>
        <v>24</v>
      </c>
      <c r="J26">
        <f>BYPL_EOD!AM26+BYPL_EOD!AN26</f>
        <v>0</v>
      </c>
      <c r="K26">
        <f>MES_EOD!AM26+MES_EOD!AN26</f>
        <v>0</v>
      </c>
      <c r="L26">
        <f>NDMC_EOD!AM26+NDMC_EOD!AN26</f>
        <v>1</v>
      </c>
      <c r="M26">
        <f>TPDDL_EOD!AM26+TPDDL_EOD!AN26</f>
        <v>0</v>
      </c>
      <c r="N26">
        <f t="shared" si="0"/>
        <v>25</v>
      </c>
      <c r="O26" s="112">
        <f t="shared" si="1"/>
        <v>45</v>
      </c>
      <c r="P26">
        <v>67.2</v>
      </c>
      <c r="Q26">
        <v>0</v>
      </c>
      <c r="R26">
        <v>0</v>
      </c>
      <c r="S26">
        <v>2.8</v>
      </c>
      <c r="T26">
        <v>0</v>
      </c>
      <c r="U26" s="114">
        <f t="shared" si="2"/>
        <v>70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70</v>
      </c>
      <c r="E27">
        <f>BAWANA!AQ27</f>
        <v>0</v>
      </c>
      <c r="F27">
        <f t="shared" si="4"/>
        <v>808</v>
      </c>
      <c r="G27">
        <f t="shared" si="5"/>
        <v>70</v>
      </c>
      <c r="H27" s="112"/>
      <c r="I27">
        <f>BRPL_EOD!AM27+BRPL_EOD!AN27</f>
        <v>65.78</v>
      </c>
      <c r="J27">
        <f>BYPL_EOD!AM27+BYPL_EOD!AN27</f>
        <v>0</v>
      </c>
      <c r="K27">
        <f>MES_EOD!AM27+MES_EOD!AN27</f>
        <v>0</v>
      </c>
      <c r="L27">
        <f>NDMC_EOD!AM27+NDMC_EOD!AN27</f>
        <v>4.22</v>
      </c>
      <c r="M27">
        <f>TPDDL_EOD!AM27+TPDDL_EOD!AN27</f>
        <v>0</v>
      </c>
      <c r="N27">
        <f t="shared" si="0"/>
        <v>70</v>
      </c>
      <c r="O27" s="112">
        <f t="shared" si="1"/>
        <v>0</v>
      </c>
      <c r="P27">
        <v>65.78</v>
      </c>
      <c r="Q27">
        <v>0</v>
      </c>
      <c r="R27">
        <v>0</v>
      </c>
      <c r="S27">
        <v>4.22</v>
      </c>
      <c r="T27">
        <v>0</v>
      </c>
      <c r="U27" s="114">
        <f t="shared" si="2"/>
        <v>70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100</v>
      </c>
      <c r="E28">
        <f>BAWANA!AQ28</f>
        <v>0</v>
      </c>
      <c r="F28">
        <f t="shared" si="4"/>
        <v>808</v>
      </c>
      <c r="G28">
        <f t="shared" si="5"/>
        <v>100</v>
      </c>
      <c r="H28" s="112"/>
      <c r="I28">
        <f>BRPL_EOD!AM28+BRPL_EOD!AN28</f>
        <v>93.52</v>
      </c>
      <c r="J28">
        <f>BYPL_EOD!AM28+BYPL_EOD!AN28</f>
        <v>0</v>
      </c>
      <c r="K28">
        <f>MES_EOD!AM28+MES_EOD!AN28</f>
        <v>0</v>
      </c>
      <c r="L28">
        <f>NDMC_EOD!AM28+NDMC_EOD!AN28</f>
        <v>6.48</v>
      </c>
      <c r="M28">
        <f>TPDDL_EOD!AM28+TPDDL_EOD!AN28</f>
        <v>0</v>
      </c>
      <c r="N28">
        <f t="shared" si="0"/>
        <v>100</v>
      </c>
      <c r="O28" s="112">
        <f t="shared" si="1"/>
        <v>0</v>
      </c>
      <c r="P28">
        <v>93.52</v>
      </c>
      <c r="Q28">
        <v>0</v>
      </c>
      <c r="R28">
        <v>0</v>
      </c>
      <c r="S28">
        <v>6.48</v>
      </c>
      <c r="T28">
        <v>0</v>
      </c>
      <c r="U28" s="114">
        <f t="shared" si="2"/>
        <v>100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150</v>
      </c>
      <c r="E29">
        <f>BAWANA!AQ29</f>
        <v>0</v>
      </c>
      <c r="F29">
        <f t="shared" si="4"/>
        <v>808</v>
      </c>
      <c r="G29">
        <f t="shared" si="5"/>
        <v>150</v>
      </c>
      <c r="H29" s="112"/>
      <c r="I29">
        <f>BRPL_EOD!AM29+BRPL_EOD!AN29</f>
        <v>142.43</v>
      </c>
      <c r="J29">
        <f>BYPL_EOD!AM29+BYPL_EOD!AN29</f>
        <v>0</v>
      </c>
      <c r="K29">
        <f>MES_EOD!AM29+MES_EOD!AN29</f>
        <v>0</v>
      </c>
      <c r="L29">
        <f>NDMC_EOD!AM29+NDMC_EOD!AN29</f>
        <v>7.57</v>
      </c>
      <c r="M29">
        <f>TPDDL_EOD!AM29+TPDDL_EOD!AN29</f>
        <v>0</v>
      </c>
      <c r="N29">
        <f t="shared" si="0"/>
        <v>150</v>
      </c>
      <c r="O29" s="112">
        <f t="shared" si="1"/>
        <v>0</v>
      </c>
      <c r="P29">
        <v>142.43</v>
      </c>
      <c r="Q29">
        <v>0</v>
      </c>
      <c r="R29">
        <v>0</v>
      </c>
      <c r="S29">
        <v>7.57</v>
      </c>
      <c r="T29">
        <v>0</v>
      </c>
      <c r="U29" s="114">
        <f t="shared" si="2"/>
        <v>150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150.94999999999999</v>
      </c>
      <c r="E30">
        <f>BAWANA!AQ30</f>
        <v>0</v>
      </c>
      <c r="F30">
        <f t="shared" si="4"/>
        <v>808</v>
      </c>
      <c r="G30">
        <f t="shared" si="5"/>
        <v>150.94999999999999</v>
      </c>
      <c r="H30" s="112"/>
      <c r="I30">
        <f>BRPL_EOD!AM30+BRPL_EOD!AN30</f>
        <v>140</v>
      </c>
      <c r="J30">
        <f>BYPL_EOD!AM30+BYPL_EOD!AN30</f>
        <v>0</v>
      </c>
      <c r="K30">
        <f>MES_EOD!AM30+MES_EOD!AN30</f>
        <v>0</v>
      </c>
      <c r="L30">
        <f>NDMC_EOD!AM30+NDMC_EOD!AN30</f>
        <v>10.95</v>
      </c>
      <c r="M30">
        <f>TPDDL_EOD!AM30+TPDDL_EOD!AN30</f>
        <v>0</v>
      </c>
      <c r="N30">
        <f t="shared" si="0"/>
        <v>150.94999999999999</v>
      </c>
      <c r="O30" s="112">
        <f t="shared" si="1"/>
        <v>0</v>
      </c>
      <c r="P30">
        <v>140</v>
      </c>
      <c r="Q30">
        <v>0</v>
      </c>
      <c r="R30">
        <v>0</v>
      </c>
      <c r="S30">
        <v>10.95</v>
      </c>
      <c r="T30">
        <v>0</v>
      </c>
      <c r="U30" s="114">
        <f t="shared" si="2"/>
        <v>150.94999999999999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150.94999999999999</v>
      </c>
      <c r="E31">
        <f>BAWANA!AQ31</f>
        <v>0</v>
      </c>
      <c r="F31">
        <f t="shared" si="4"/>
        <v>808</v>
      </c>
      <c r="G31">
        <f t="shared" si="5"/>
        <v>150.94999999999999</v>
      </c>
      <c r="H31" s="112"/>
      <c r="I31">
        <f>BRPL_EOD!AM31+BRPL_EOD!AN31</f>
        <v>140</v>
      </c>
      <c r="J31">
        <f>BYPL_EOD!AM31+BYPL_EOD!AN31</f>
        <v>0</v>
      </c>
      <c r="K31">
        <f>MES_EOD!AM31+MES_EOD!AN31</f>
        <v>0</v>
      </c>
      <c r="L31">
        <f>NDMC_EOD!AM31+NDMC_EOD!AN31</f>
        <v>10.95</v>
      </c>
      <c r="M31">
        <f>TPDDL_EOD!AM31+TPDDL_EOD!AN31</f>
        <v>0</v>
      </c>
      <c r="N31">
        <f t="shared" si="0"/>
        <v>150.94999999999999</v>
      </c>
      <c r="O31" s="112">
        <f t="shared" si="1"/>
        <v>0</v>
      </c>
      <c r="P31">
        <v>140</v>
      </c>
      <c r="Q31">
        <v>0</v>
      </c>
      <c r="R31">
        <v>0</v>
      </c>
      <c r="S31">
        <v>10.95</v>
      </c>
      <c r="T31">
        <v>0</v>
      </c>
      <c r="U31" s="114">
        <f t="shared" si="2"/>
        <v>150.94999999999999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150.94999999999999</v>
      </c>
      <c r="E32">
        <f>BAWANA!AQ32</f>
        <v>0</v>
      </c>
      <c r="F32">
        <f t="shared" si="4"/>
        <v>808</v>
      </c>
      <c r="G32">
        <f t="shared" si="5"/>
        <v>150.94999999999999</v>
      </c>
      <c r="H32" s="112"/>
      <c r="I32">
        <f>BRPL_EOD!AM32+BRPL_EOD!AN32</f>
        <v>140</v>
      </c>
      <c r="J32">
        <f>BYPL_EOD!AM32+BYPL_EOD!AN32</f>
        <v>0</v>
      </c>
      <c r="K32">
        <f>MES_EOD!AM32+MES_EOD!AN32</f>
        <v>0</v>
      </c>
      <c r="L32">
        <f>NDMC_EOD!AM32+NDMC_EOD!AN32</f>
        <v>10.95</v>
      </c>
      <c r="M32">
        <f>TPDDL_EOD!AM32+TPDDL_EOD!AN32</f>
        <v>0</v>
      </c>
      <c r="N32">
        <f t="shared" si="0"/>
        <v>150.94999999999999</v>
      </c>
      <c r="O32" s="112">
        <f t="shared" si="1"/>
        <v>0</v>
      </c>
      <c r="P32">
        <v>140</v>
      </c>
      <c r="Q32">
        <v>0</v>
      </c>
      <c r="R32">
        <v>0</v>
      </c>
      <c r="S32">
        <v>10.95</v>
      </c>
      <c r="T32">
        <v>0</v>
      </c>
      <c r="U32" s="114">
        <f t="shared" si="2"/>
        <v>150.94999999999999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150.94999999999999</v>
      </c>
      <c r="E33">
        <f>BAWANA!AQ33</f>
        <v>0</v>
      </c>
      <c r="F33">
        <f t="shared" si="4"/>
        <v>808</v>
      </c>
      <c r="G33">
        <f t="shared" si="5"/>
        <v>150.94999999999999</v>
      </c>
      <c r="H33" s="112"/>
      <c r="I33">
        <f>BRPL_EOD!AM33+BRPL_EOD!AN33</f>
        <v>140</v>
      </c>
      <c r="J33">
        <f>BYPL_EOD!AM33+BYPL_EOD!AN33</f>
        <v>0</v>
      </c>
      <c r="K33">
        <f>MES_EOD!AM33+MES_EOD!AN33</f>
        <v>0</v>
      </c>
      <c r="L33">
        <f>NDMC_EOD!AM33+NDMC_EOD!AN33</f>
        <v>10.95</v>
      </c>
      <c r="M33">
        <f>TPDDL_EOD!AM33+TPDDL_EOD!AN33</f>
        <v>0</v>
      </c>
      <c r="N33">
        <f t="shared" si="0"/>
        <v>150.94999999999999</v>
      </c>
      <c r="O33" s="112">
        <f t="shared" si="1"/>
        <v>0</v>
      </c>
      <c r="P33">
        <v>140</v>
      </c>
      <c r="Q33">
        <v>0</v>
      </c>
      <c r="R33">
        <v>0</v>
      </c>
      <c r="S33">
        <v>10.95</v>
      </c>
      <c r="T33">
        <v>0</v>
      </c>
      <c r="U33" s="114">
        <f t="shared" si="2"/>
        <v>150.94999999999999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151.32</v>
      </c>
      <c r="E34">
        <f>BAWANA!AQ34</f>
        <v>0</v>
      </c>
      <c r="F34">
        <f t="shared" si="4"/>
        <v>808</v>
      </c>
      <c r="G34">
        <f t="shared" si="5"/>
        <v>151.32</v>
      </c>
      <c r="H34" s="112"/>
      <c r="I34">
        <f>BRPL_EOD!AM34+BRPL_EOD!AN34</f>
        <v>140</v>
      </c>
      <c r="J34">
        <f>BYPL_EOD!AM34+BYPL_EOD!AN34</f>
        <v>0</v>
      </c>
      <c r="K34">
        <f>MES_EOD!AM34+MES_EOD!AN34</f>
        <v>0</v>
      </c>
      <c r="L34">
        <f>NDMC_EOD!AM34+NDMC_EOD!AN34</f>
        <v>11.32</v>
      </c>
      <c r="M34">
        <f>TPDDL_EOD!AM34+TPDDL_EOD!AN34</f>
        <v>0</v>
      </c>
      <c r="N34">
        <f t="shared" si="0"/>
        <v>151.32</v>
      </c>
      <c r="O34" s="112">
        <f t="shared" si="1"/>
        <v>0</v>
      </c>
      <c r="P34">
        <v>140</v>
      </c>
      <c r="Q34">
        <v>0</v>
      </c>
      <c r="R34">
        <v>0</v>
      </c>
      <c r="S34">
        <v>11.32</v>
      </c>
      <c r="T34">
        <v>0</v>
      </c>
      <c r="U34" s="114">
        <f t="shared" si="2"/>
        <v>151.32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152.05000000000001</v>
      </c>
      <c r="E35">
        <f>BAWANA!AQ35</f>
        <v>0</v>
      </c>
      <c r="F35">
        <f t="shared" si="4"/>
        <v>808</v>
      </c>
      <c r="G35">
        <f t="shared" si="5"/>
        <v>152.05000000000001</v>
      </c>
      <c r="H35" s="112"/>
      <c r="I35">
        <f>BRPL_EOD!AM35+BRPL_EOD!AN35</f>
        <v>140</v>
      </c>
      <c r="J35">
        <f>BYPL_EOD!AM35+BYPL_EOD!AN35</f>
        <v>0</v>
      </c>
      <c r="K35">
        <f>MES_EOD!AM35+MES_EOD!AN35</f>
        <v>0</v>
      </c>
      <c r="L35">
        <f>NDMC_EOD!AM35+NDMC_EOD!AN35</f>
        <v>12.05</v>
      </c>
      <c r="M35">
        <f>TPDDL_EOD!AM35+TPDDL_EOD!AN35</f>
        <v>0</v>
      </c>
      <c r="N35">
        <f t="shared" si="0"/>
        <v>152.05000000000001</v>
      </c>
      <c r="O35" s="112">
        <f t="shared" si="1"/>
        <v>0</v>
      </c>
      <c r="P35">
        <v>140</v>
      </c>
      <c r="Q35">
        <v>0</v>
      </c>
      <c r="R35">
        <v>0</v>
      </c>
      <c r="S35">
        <v>12.05</v>
      </c>
      <c r="T35">
        <v>0</v>
      </c>
      <c r="U35" s="114">
        <f t="shared" si="2"/>
        <v>152.05000000000001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241.43</v>
      </c>
      <c r="E36">
        <f>BAWANA!AQ36</f>
        <v>0</v>
      </c>
      <c r="F36">
        <f t="shared" si="4"/>
        <v>808</v>
      </c>
      <c r="G36">
        <f t="shared" si="5"/>
        <v>241.43</v>
      </c>
      <c r="H36" s="112"/>
      <c r="I36">
        <f>BRPL_EOD!AM36+BRPL_EOD!AN36</f>
        <v>225</v>
      </c>
      <c r="J36">
        <f>BYPL_EOD!AM36+BYPL_EOD!AN36</f>
        <v>0</v>
      </c>
      <c r="K36">
        <f>MES_EOD!AM36+MES_EOD!AN36</f>
        <v>0</v>
      </c>
      <c r="L36">
        <f>NDMC_EOD!AM36+NDMC_EOD!AN36</f>
        <v>16.43</v>
      </c>
      <c r="M36">
        <f>TPDDL_EOD!AM36+TPDDL_EOD!AN36</f>
        <v>0</v>
      </c>
      <c r="N36">
        <f t="shared" si="0"/>
        <v>241.43</v>
      </c>
      <c r="O36" s="112">
        <f t="shared" si="1"/>
        <v>0</v>
      </c>
      <c r="P36">
        <v>225</v>
      </c>
      <c r="Q36">
        <v>0</v>
      </c>
      <c r="R36">
        <v>0</v>
      </c>
      <c r="S36">
        <v>16.43</v>
      </c>
      <c r="T36">
        <v>0</v>
      </c>
      <c r="U36" s="114">
        <f t="shared" si="2"/>
        <v>241.43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273.36</v>
      </c>
      <c r="E37">
        <f>BAWANA!AQ37</f>
        <v>0</v>
      </c>
      <c r="F37">
        <f t="shared" si="4"/>
        <v>808</v>
      </c>
      <c r="G37">
        <f t="shared" si="5"/>
        <v>273.36</v>
      </c>
      <c r="H37" s="112"/>
      <c r="I37">
        <f>BRPL_EOD!AM37+BRPL_EOD!AN37</f>
        <v>250</v>
      </c>
      <c r="J37">
        <f>BYPL_EOD!AM37+BYPL_EOD!AN37</f>
        <v>0</v>
      </c>
      <c r="K37">
        <f>MES_EOD!AM37+MES_EOD!AN37</f>
        <v>0</v>
      </c>
      <c r="L37">
        <f>NDMC_EOD!AM37+NDMC_EOD!AN37</f>
        <v>23.36</v>
      </c>
      <c r="M37">
        <f>TPDDL_EOD!AM37+TPDDL_EOD!AN37</f>
        <v>0</v>
      </c>
      <c r="N37">
        <f t="shared" si="0"/>
        <v>273.36</v>
      </c>
      <c r="O37" s="112">
        <f t="shared" si="1"/>
        <v>0</v>
      </c>
      <c r="P37">
        <v>250</v>
      </c>
      <c r="Q37">
        <v>0</v>
      </c>
      <c r="R37">
        <v>0</v>
      </c>
      <c r="S37">
        <v>23.36</v>
      </c>
      <c r="T37">
        <v>0</v>
      </c>
      <c r="U37" s="114">
        <f t="shared" si="2"/>
        <v>273.36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248.36</v>
      </c>
      <c r="E38">
        <f>BAWANA!AQ38</f>
        <v>0</v>
      </c>
      <c r="F38">
        <f t="shared" si="4"/>
        <v>808</v>
      </c>
      <c r="G38">
        <f t="shared" si="5"/>
        <v>248.36</v>
      </c>
      <c r="H38" s="112"/>
      <c r="I38">
        <f>BRPL_EOD!AM38+BRPL_EOD!AN38</f>
        <v>225</v>
      </c>
      <c r="J38">
        <f>BYPL_EOD!AM38+BYPL_EOD!AN38</f>
        <v>0</v>
      </c>
      <c r="K38">
        <f>MES_EOD!AM38+MES_EOD!AN38</f>
        <v>0</v>
      </c>
      <c r="L38">
        <f>NDMC_EOD!AM38+NDMC_EOD!AN38</f>
        <v>23.36</v>
      </c>
      <c r="M38">
        <f>TPDDL_EOD!AM38+TPDDL_EOD!AN38</f>
        <v>0</v>
      </c>
      <c r="N38">
        <f t="shared" si="0"/>
        <v>248.36</v>
      </c>
      <c r="O38" s="112">
        <f t="shared" si="1"/>
        <v>0</v>
      </c>
      <c r="P38">
        <v>225</v>
      </c>
      <c r="Q38">
        <v>0</v>
      </c>
      <c r="R38">
        <v>0</v>
      </c>
      <c r="S38">
        <v>23.36</v>
      </c>
      <c r="T38">
        <v>0</v>
      </c>
      <c r="U38" s="114">
        <f t="shared" si="2"/>
        <v>248.36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320</v>
      </c>
      <c r="E39">
        <f>BAWANA!AQ39</f>
        <v>0</v>
      </c>
      <c r="F39">
        <f t="shared" si="4"/>
        <v>808</v>
      </c>
      <c r="G39">
        <f t="shared" si="5"/>
        <v>320</v>
      </c>
      <c r="H39" s="112"/>
      <c r="I39">
        <f>BRPL_EOD!AM39+BRPL_EOD!AN39</f>
        <v>298.54000000000002</v>
      </c>
      <c r="J39">
        <f>BYPL_EOD!AM39+BYPL_EOD!AN39</f>
        <v>0</v>
      </c>
      <c r="K39">
        <f>MES_EOD!AM39+MES_EOD!AN39</f>
        <v>0</v>
      </c>
      <c r="L39">
        <f>NDMC_EOD!AM39+NDMC_EOD!AN39</f>
        <v>21.46</v>
      </c>
      <c r="M39">
        <f>TPDDL_EOD!AM39+TPDDL_EOD!AN39</f>
        <v>0</v>
      </c>
      <c r="N39">
        <f t="shared" si="0"/>
        <v>320</v>
      </c>
      <c r="O39" s="112">
        <f t="shared" si="1"/>
        <v>0</v>
      </c>
      <c r="P39">
        <v>298.54000000000002</v>
      </c>
      <c r="Q39">
        <v>0</v>
      </c>
      <c r="R39">
        <v>0</v>
      </c>
      <c r="S39">
        <v>21.46</v>
      </c>
      <c r="T39">
        <v>0</v>
      </c>
      <c r="U39" s="114">
        <f t="shared" si="2"/>
        <v>320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198.36</v>
      </c>
      <c r="E40">
        <f>BAWANA!AQ40</f>
        <v>0</v>
      </c>
      <c r="F40">
        <f t="shared" si="4"/>
        <v>808</v>
      </c>
      <c r="G40">
        <f t="shared" si="5"/>
        <v>198.36</v>
      </c>
      <c r="H40" s="112"/>
      <c r="I40">
        <f>BRPL_EOD!AM40+BRPL_EOD!AN40</f>
        <v>175</v>
      </c>
      <c r="J40">
        <f>BYPL_EOD!AM40+BYPL_EOD!AN40</f>
        <v>0</v>
      </c>
      <c r="K40">
        <f>MES_EOD!AM40+MES_EOD!AN40</f>
        <v>0</v>
      </c>
      <c r="L40">
        <f>NDMC_EOD!AM40+NDMC_EOD!AN40</f>
        <v>23.36</v>
      </c>
      <c r="M40">
        <f>TPDDL_EOD!AM40+TPDDL_EOD!AN40</f>
        <v>0</v>
      </c>
      <c r="N40">
        <f t="shared" si="0"/>
        <v>198.36</v>
      </c>
      <c r="O40" s="112">
        <f t="shared" si="1"/>
        <v>0</v>
      </c>
      <c r="P40">
        <v>175</v>
      </c>
      <c r="Q40">
        <v>0</v>
      </c>
      <c r="R40">
        <v>0</v>
      </c>
      <c r="S40">
        <v>23.36</v>
      </c>
      <c r="T40">
        <v>0</v>
      </c>
      <c r="U40" s="114">
        <f t="shared" si="2"/>
        <v>198.36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208.36</v>
      </c>
      <c r="E41">
        <f>BAWANA!AQ41</f>
        <v>0</v>
      </c>
      <c r="F41">
        <f t="shared" si="4"/>
        <v>808</v>
      </c>
      <c r="G41">
        <f t="shared" si="5"/>
        <v>208.36</v>
      </c>
      <c r="H41" s="112"/>
      <c r="I41">
        <f>BRPL_EOD!AM41+BRPL_EOD!AN41</f>
        <v>185</v>
      </c>
      <c r="J41">
        <f>BYPL_EOD!AM41+BYPL_EOD!AN41</f>
        <v>0</v>
      </c>
      <c r="K41">
        <f>MES_EOD!AM41+MES_EOD!AN41</f>
        <v>0</v>
      </c>
      <c r="L41">
        <f>NDMC_EOD!AM41+NDMC_EOD!AN41</f>
        <v>23.36</v>
      </c>
      <c r="M41">
        <f>TPDDL_EOD!AM41+TPDDL_EOD!AN41</f>
        <v>0</v>
      </c>
      <c r="N41">
        <f t="shared" si="0"/>
        <v>208.36</v>
      </c>
      <c r="O41" s="112">
        <f t="shared" si="1"/>
        <v>0</v>
      </c>
      <c r="P41">
        <v>185</v>
      </c>
      <c r="Q41">
        <v>0</v>
      </c>
      <c r="R41">
        <v>0</v>
      </c>
      <c r="S41">
        <v>23.36</v>
      </c>
      <c r="T41">
        <v>0</v>
      </c>
      <c r="U41" s="114">
        <f t="shared" si="2"/>
        <v>208.36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208.36</v>
      </c>
      <c r="E42">
        <f>BAWANA!AQ42</f>
        <v>0</v>
      </c>
      <c r="F42">
        <f t="shared" si="4"/>
        <v>808</v>
      </c>
      <c r="G42">
        <f t="shared" si="5"/>
        <v>208.36</v>
      </c>
      <c r="H42" s="112"/>
      <c r="I42">
        <f>BRPL_EOD!AM42+BRPL_EOD!AN42</f>
        <v>185</v>
      </c>
      <c r="J42">
        <f>BYPL_EOD!AM42+BYPL_EOD!AN42</f>
        <v>0</v>
      </c>
      <c r="K42">
        <f>MES_EOD!AM42+MES_EOD!AN42</f>
        <v>0</v>
      </c>
      <c r="L42">
        <f>NDMC_EOD!AM42+NDMC_EOD!AN42</f>
        <v>23.36</v>
      </c>
      <c r="M42">
        <f>TPDDL_EOD!AM42+TPDDL_EOD!AN42</f>
        <v>0</v>
      </c>
      <c r="N42">
        <f t="shared" si="0"/>
        <v>208.36</v>
      </c>
      <c r="O42" s="112">
        <f t="shared" si="1"/>
        <v>0</v>
      </c>
      <c r="P42">
        <v>185</v>
      </c>
      <c r="Q42">
        <v>0</v>
      </c>
      <c r="R42">
        <v>0</v>
      </c>
      <c r="S42">
        <v>23.36</v>
      </c>
      <c r="T42">
        <v>0</v>
      </c>
      <c r="U42" s="114">
        <f t="shared" si="2"/>
        <v>208.36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278.36</v>
      </c>
      <c r="E43">
        <f>BAWANA!AQ43</f>
        <v>0</v>
      </c>
      <c r="F43">
        <f t="shared" si="4"/>
        <v>808</v>
      </c>
      <c r="G43">
        <f t="shared" si="5"/>
        <v>278.36</v>
      </c>
      <c r="H43" s="112"/>
      <c r="I43">
        <f>BRPL_EOD!AM43+BRPL_EOD!AN43</f>
        <v>255</v>
      </c>
      <c r="J43">
        <f>BYPL_EOD!AM43+BYPL_EOD!AN43</f>
        <v>0</v>
      </c>
      <c r="K43">
        <f>MES_EOD!AM43+MES_EOD!AN43</f>
        <v>0</v>
      </c>
      <c r="L43">
        <f>NDMC_EOD!AM43+NDMC_EOD!AN43</f>
        <v>23.36</v>
      </c>
      <c r="M43">
        <f>TPDDL_EOD!AM43+TPDDL_EOD!AN43</f>
        <v>0</v>
      </c>
      <c r="N43">
        <f t="shared" si="0"/>
        <v>278.36</v>
      </c>
      <c r="O43" s="112">
        <f t="shared" si="1"/>
        <v>0</v>
      </c>
      <c r="P43">
        <v>255</v>
      </c>
      <c r="Q43">
        <v>0</v>
      </c>
      <c r="R43">
        <v>0</v>
      </c>
      <c r="S43">
        <v>23.36</v>
      </c>
      <c r="T43">
        <v>0</v>
      </c>
      <c r="U43" s="114">
        <f t="shared" si="2"/>
        <v>278.36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233.36</v>
      </c>
      <c r="E44">
        <f>BAWANA!AQ44</f>
        <v>0</v>
      </c>
      <c r="F44">
        <f t="shared" si="4"/>
        <v>808</v>
      </c>
      <c r="G44">
        <f t="shared" si="5"/>
        <v>233.36</v>
      </c>
      <c r="H44" s="112"/>
      <c r="I44">
        <f>BRPL_EOD!AM44+BRPL_EOD!AN44</f>
        <v>210</v>
      </c>
      <c r="J44">
        <f>BYPL_EOD!AM44+BYPL_EOD!AN44</f>
        <v>0</v>
      </c>
      <c r="K44">
        <f>MES_EOD!AM44+MES_EOD!AN44</f>
        <v>0</v>
      </c>
      <c r="L44">
        <f>NDMC_EOD!AM44+NDMC_EOD!AN44</f>
        <v>23.36</v>
      </c>
      <c r="M44">
        <f>TPDDL_EOD!AM44+TPDDL_EOD!AN44</f>
        <v>0</v>
      </c>
      <c r="N44">
        <f t="shared" si="0"/>
        <v>233.36</v>
      </c>
      <c r="O44" s="112">
        <f t="shared" si="1"/>
        <v>0</v>
      </c>
      <c r="P44">
        <v>210</v>
      </c>
      <c r="Q44">
        <v>0</v>
      </c>
      <c r="R44">
        <v>0</v>
      </c>
      <c r="S44">
        <v>23.36</v>
      </c>
      <c r="T44">
        <v>0</v>
      </c>
      <c r="U44" s="114">
        <f t="shared" si="2"/>
        <v>233.36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213.36</v>
      </c>
      <c r="E45">
        <f>BAWANA!AQ45</f>
        <v>0</v>
      </c>
      <c r="F45">
        <f t="shared" si="4"/>
        <v>808</v>
      </c>
      <c r="G45">
        <f t="shared" si="5"/>
        <v>213.36</v>
      </c>
      <c r="H45" s="112"/>
      <c r="I45">
        <f>BRPL_EOD!AM45+BRPL_EOD!AN45</f>
        <v>190</v>
      </c>
      <c r="J45">
        <f>BYPL_EOD!AM45+BYPL_EOD!AN45</f>
        <v>0</v>
      </c>
      <c r="K45">
        <f>MES_EOD!AM45+MES_EOD!AN45</f>
        <v>0</v>
      </c>
      <c r="L45">
        <f>NDMC_EOD!AM45+NDMC_EOD!AN45</f>
        <v>23.36</v>
      </c>
      <c r="M45">
        <f>TPDDL_EOD!AM45+TPDDL_EOD!AN45</f>
        <v>0</v>
      </c>
      <c r="N45">
        <f t="shared" si="0"/>
        <v>213.36</v>
      </c>
      <c r="O45" s="112">
        <f t="shared" si="1"/>
        <v>0</v>
      </c>
      <c r="P45">
        <v>190</v>
      </c>
      <c r="Q45">
        <v>0</v>
      </c>
      <c r="R45">
        <v>0</v>
      </c>
      <c r="S45">
        <v>23.36</v>
      </c>
      <c r="T45">
        <v>0</v>
      </c>
      <c r="U45" s="114">
        <f t="shared" si="2"/>
        <v>213.36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193.36</v>
      </c>
      <c r="E46">
        <f>BAWANA!AQ46</f>
        <v>0</v>
      </c>
      <c r="F46">
        <f t="shared" si="4"/>
        <v>808</v>
      </c>
      <c r="G46">
        <f t="shared" si="5"/>
        <v>193.36</v>
      </c>
      <c r="H46" s="112"/>
      <c r="I46">
        <f>BRPL_EOD!AM46+BRPL_EOD!AN46</f>
        <v>170</v>
      </c>
      <c r="J46">
        <f>BYPL_EOD!AM46+BYPL_EOD!AN46</f>
        <v>0</v>
      </c>
      <c r="K46">
        <f>MES_EOD!AM46+MES_EOD!AN46</f>
        <v>0</v>
      </c>
      <c r="L46">
        <f>NDMC_EOD!AM46+NDMC_EOD!AN46</f>
        <v>23.36</v>
      </c>
      <c r="M46">
        <f>TPDDL_EOD!AM46+TPDDL_EOD!AN46</f>
        <v>0</v>
      </c>
      <c r="N46">
        <f t="shared" si="0"/>
        <v>193.36</v>
      </c>
      <c r="O46" s="112">
        <f t="shared" si="1"/>
        <v>0</v>
      </c>
      <c r="P46">
        <v>170</v>
      </c>
      <c r="Q46">
        <v>0</v>
      </c>
      <c r="R46">
        <v>0</v>
      </c>
      <c r="S46">
        <v>23.36</v>
      </c>
      <c r="T46">
        <v>0</v>
      </c>
      <c r="U46" s="114">
        <f t="shared" si="2"/>
        <v>193.36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204.78</v>
      </c>
      <c r="E47">
        <f>BAWANA!AQ47</f>
        <v>0</v>
      </c>
      <c r="F47">
        <f t="shared" si="4"/>
        <v>808</v>
      </c>
      <c r="G47">
        <f t="shared" si="5"/>
        <v>204.78</v>
      </c>
      <c r="H47" s="112"/>
      <c r="I47">
        <f>BRPL_EOD!AM47+BRPL_EOD!AN47</f>
        <v>185</v>
      </c>
      <c r="J47">
        <f>BYPL_EOD!AM47+BYPL_EOD!AN47</f>
        <v>0</v>
      </c>
      <c r="K47">
        <f>MES_EOD!AM47+MES_EOD!AN47</f>
        <v>0</v>
      </c>
      <c r="L47">
        <f>NDMC_EOD!AM47+NDMC_EOD!AN47</f>
        <v>19.78</v>
      </c>
      <c r="M47">
        <f>TPDDL_EOD!AM47+TPDDL_EOD!AN47</f>
        <v>0</v>
      </c>
      <c r="N47">
        <f t="shared" si="0"/>
        <v>204.78</v>
      </c>
      <c r="O47" s="112">
        <f t="shared" si="1"/>
        <v>0</v>
      </c>
      <c r="P47">
        <v>185</v>
      </c>
      <c r="Q47">
        <v>0</v>
      </c>
      <c r="R47">
        <v>0</v>
      </c>
      <c r="S47">
        <v>19.78</v>
      </c>
      <c r="T47">
        <v>0</v>
      </c>
      <c r="U47" s="114">
        <f t="shared" si="2"/>
        <v>204.78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195.95</v>
      </c>
      <c r="E48">
        <f>BAWANA!AQ48</f>
        <v>0</v>
      </c>
      <c r="F48">
        <f t="shared" si="4"/>
        <v>808</v>
      </c>
      <c r="G48">
        <f t="shared" si="5"/>
        <v>195.95</v>
      </c>
      <c r="H48" s="112"/>
      <c r="I48">
        <f>BRPL_EOD!AM48+BRPL_EOD!AN48</f>
        <v>185</v>
      </c>
      <c r="J48">
        <f>BYPL_EOD!AM48+BYPL_EOD!AN48</f>
        <v>0</v>
      </c>
      <c r="K48">
        <f>MES_EOD!AM48+MES_EOD!AN48</f>
        <v>0</v>
      </c>
      <c r="L48">
        <f>NDMC_EOD!AM48+NDMC_EOD!AN48</f>
        <v>10.95</v>
      </c>
      <c r="M48">
        <f>TPDDL_EOD!AM48+TPDDL_EOD!AN48</f>
        <v>0</v>
      </c>
      <c r="N48">
        <f t="shared" si="0"/>
        <v>195.95</v>
      </c>
      <c r="O48" s="112">
        <f t="shared" si="1"/>
        <v>0</v>
      </c>
      <c r="P48">
        <v>185</v>
      </c>
      <c r="Q48">
        <v>0</v>
      </c>
      <c r="R48">
        <v>0</v>
      </c>
      <c r="S48">
        <v>10.95</v>
      </c>
      <c r="T48">
        <v>0</v>
      </c>
      <c r="U48" s="114">
        <f t="shared" si="2"/>
        <v>195.95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150.94999999999999</v>
      </c>
      <c r="E49">
        <f>BAWANA!AQ49</f>
        <v>0</v>
      </c>
      <c r="F49">
        <f t="shared" si="4"/>
        <v>808</v>
      </c>
      <c r="G49">
        <f t="shared" si="5"/>
        <v>150.94999999999999</v>
      </c>
      <c r="H49" s="112"/>
      <c r="I49">
        <f>BRPL_EOD!AM49+BRPL_EOD!AN49</f>
        <v>140</v>
      </c>
      <c r="J49">
        <f>BYPL_EOD!AM49+BYPL_EOD!AN49</f>
        <v>0</v>
      </c>
      <c r="K49">
        <f>MES_EOD!AM49+MES_EOD!AN49</f>
        <v>0</v>
      </c>
      <c r="L49">
        <f>NDMC_EOD!AM49+NDMC_EOD!AN49</f>
        <v>10.95</v>
      </c>
      <c r="M49">
        <f>TPDDL_EOD!AM49+TPDDL_EOD!AN49</f>
        <v>0</v>
      </c>
      <c r="N49">
        <f t="shared" si="0"/>
        <v>150.94999999999999</v>
      </c>
      <c r="O49" s="112">
        <f t="shared" si="1"/>
        <v>0</v>
      </c>
      <c r="P49">
        <v>140</v>
      </c>
      <c r="Q49">
        <v>0</v>
      </c>
      <c r="R49">
        <v>0</v>
      </c>
      <c r="S49">
        <v>10.95</v>
      </c>
      <c r="T49">
        <v>0</v>
      </c>
      <c r="U49" s="114">
        <f t="shared" si="2"/>
        <v>150.94999999999999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150.94999999999999</v>
      </c>
      <c r="E50">
        <f>BAWANA!AQ50</f>
        <v>0</v>
      </c>
      <c r="F50">
        <f t="shared" si="4"/>
        <v>808</v>
      </c>
      <c r="G50">
        <f t="shared" si="5"/>
        <v>150.94999999999999</v>
      </c>
      <c r="H50" s="112"/>
      <c r="I50">
        <f>BRPL_EOD!AM50+BRPL_EOD!AN50</f>
        <v>140</v>
      </c>
      <c r="J50">
        <f>BYPL_EOD!AM50+BYPL_EOD!AN50</f>
        <v>0</v>
      </c>
      <c r="K50">
        <f>MES_EOD!AM50+MES_EOD!AN50</f>
        <v>0</v>
      </c>
      <c r="L50">
        <f>NDMC_EOD!AM50+NDMC_EOD!AN50</f>
        <v>10.95</v>
      </c>
      <c r="M50">
        <f>TPDDL_EOD!AM50+TPDDL_EOD!AN50</f>
        <v>0</v>
      </c>
      <c r="N50">
        <f t="shared" si="0"/>
        <v>150.94999999999999</v>
      </c>
      <c r="O50" s="112">
        <f t="shared" si="1"/>
        <v>0</v>
      </c>
      <c r="P50">
        <v>140</v>
      </c>
      <c r="Q50">
        <v>0</v>
      </c>
      <c r="R50">
        <v>0</v>
      </c>
      <c r="S50">
        <v>10.95</v>
      </c>
      <c r="T50">
        <v>0</v>
      </c>
      <c r="U50" s="114">
        <f t="shared" si="2"/>
        <v>150.94999999999999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230.95</v>
      </c>
      <c r="E51">
        <f>BAWANA!AQ51</f>
        <v>0</v>
      </c>
      <c r="F51">
        <f t="shared" si="4"/>
        <v>792</v>
      </c>
      <c r="G51">
        <f t="shared" si="5"/>
        <v>230.95</v>
      </c>
      <c r="H51" s="112"/>
      <c r="I51">
        <f>BRPL_EOD!AM51+BRPL_EOD!AN51</f>
        <v>220</v>
      </c>
      <c r="J51">
        <f>BYPL_EOD!AM51+BYPL_EOD!AN51</f>
        <v>0</v>
      </c>
      <c r="K51">
        <f>MES_EOD!AM51+MES_EOD!AN51</f>
        <v>0</v>
      </c>
      <c r="L51">
        <f>NDMC_EOD!AM51+NDMC_EOD!AN51</f>
        <v>10.95</v>
      </c>
      <c r="M51">
        <f>TPDDL_EOD!AM51+TPDDL_EOD!AN51</f>
        <v>0</v>
      </c>
      <c r="N51">
        <f t="shared" si="0"/>
        <v>230.95</v>
      </c>
      <c r="O51" s="112">
        <f t="shared" si="1"/>
        <v>0</v>
      </c>
      <c r="P51">
        <v>220</v>
      </c>
      <c r="Q51">
        <v>0</v>
      </c>
      <c r="R51">
        <v>0</v>
      </c>
      <c r="S51">
        <v>10.95</v>
      </c>
      <c r="T51">
        <v>0</v>
      </c>
      <c r="U51" s="114">
        <f t="shared" si="2"/>
        <v>230.95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230.95</v>
      </c>
      <c r="E52">
        <f>BAWANA!AQ52</f>
        <v>0</v>
      </c>
      <c r="F52">
        <f t="shared" si="4"/>
        <v>792</v>
      </c>
      <c r="G52">
        <f t="shared" si="5"/>
        <v>230.95</v>
      </c>
      <c r="H52" s="112"/>
      <c r="I52">
        <f>BRPL_EOD!AM52+BRPL_EOD!AN52</f>
        <v>220</v>
      </c>
      <c r="J52">
        <f>BYPL_EOD!AM52+BYPL_EOD!AN52</f>
        <v>0</v>
      </c>
      <c r="K52">
        <f>MES_EOD!AM52+MES_EOD!AN52</f>
        <v>0</v>
      </c>
      <c r="L52">
        <f>NDMC_EOD!AM52+NDMC_EOD!AN52</f>
        <v>10.95</v>
      </c>
      <c r="M52">
        <f>TPDDL_EOD!AM52+TPDDL_EOD!AN52</f>
        <v>0</v>
      </c>
      <c r="N52">
        <f t="shared" si="0"/>
        <v>230.95</v>
      </c>
      <c r="O52" s="112">
        <f t="shared" si="1"/>
        <v>0</v>
      </c>
      <c r="P52">
        <v>220</v>
      </c>
      <c r="Q52">
        <v>0</v>
      </c>
      <c r="R52">
        <v>0</v>
      </c>
      <c r="S52">
        <v>10.95</v>
      </c>
      <c r="T52">
        <v>0</v>
      </c>
      <c r="U52" s="114">
        <f t="shared" si="2"/>
        <v>230.95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150.94999999999999</v>
      </c>
      <c r="E53">
        <f>BAWANA!AQ53</f>
        <v>0</v>
      </c>
      <c r="F53">
        <f t="shared" si="4"/>
        <v>792</v>
      </c>
      <c r="G53">
        <f t="shared" si="5"/>
        <v>150.94999999999999</v>
      </c>
      <c r="H53" s="112"/>
      <c r="I53">
        <f>BRPL_EOD!AM53+BRPL_EOD!AN53</f>
        <v>140</v>
      </c>
      <c r="J53">
        <f>BYPL_EOD!AM53+BYPL_EOD!AN53</f>
        <v>0</v>
      </c>
      <c r="K53">
        <f>MES_EOD!AM53+MES_EOD!AN53</f>
        <v>0</v>
      </c>
      <c r="L53">
        <f>NDMC_EOD!AM53+NDMC_EOD!AN53</f>
        <v>10.95</v>
      </c>
      <c r="M53">
        <f>TPDDL_EOD!AM53+TPDDL_EOD!AN53</f>
        <v>0</v>
      </c>
      <c r="N53">
        <f t="shared" si="0"/>
        <v>150.94999999999999</v>
      </c>
      <c r="O53" s="112">
        <f t="shared" si="1"/>
        <v>0</v>
      </c>
      <c r="P53">
        <v>140</v>
      </c>
      <c r="Q53">
        <v>0</v>
      </c>
      <c r="R53">
        <v>0</v>
      </c>
      <c r="S53">
        <v>10.95</v>
      </c>
      <c r="T53">
        <v>0</v>
      </c>
      <c r="U53" s="114">
        <f t="shared" si="2"/>
        <v>150.94999999999999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150.94999999999999</v>
      </c>
      <c r="E54">
        <f>BAWANA!AQ54</f>
        <v>0</v>
      </c>
      <c r="F54">
        <f t="shared" si="4"/>
        <v>792</v>
      </c>
      <c r="G54">
        <f t="shared" si="5"/>
        <v>150.94999999999999</v>
      </c>
      <c r="H54" s="112"/>
      <c r="I54">
        <f>BRPL_EOD!AM54+BRPL_EOD!AN54</f>
        <v>140</v>
      </c>
      <c r="J54">
        <f>BYPL_EOD!AM54+BYPL_EOD!AN54</f>
        <v>0</v>
      </c>
      <c r="K54">
        <f>MES_EOD!AM54+MES_EOD!AN54</f>
        <v>0</v>
      </c>
      <c r="L54">
        <f>NDMC_EOD!AM54+NDMC_EOD!AN54</f>
        <v>10.95</v>
      </c>
      <c r="M54">
        <f>TPDDL_EOD!AM54+TPDDL_EOD!AN54</f>
        <v>0</v>
      </c>
      <c r="N54">
        <f t="shared" si="0"/>
        <v>150.94999999999999</v>
      </c>
      <c r="O54" s="112">
        <f t="shared" si="1"/>
        <v>0</v>
      </c>
      <c r="P54">
        <v>140</v>
      </c>
      <c r="Q54">
        <v>0</v>
      </c>
      <c r="R54">
        <v>0</v>
      </c>
      <c r="S54">
        <v>10.95</v>
      </c>
      <c r="T54">
        <v>0</v>
      </c>
      <c r="U54" s="114">
        <f t="shared" si="2"/>
        <v>150.94999999999999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150.94999999999999</v>
      </c>
      <c r="E55">
        <f>BAWANA!AQ55</f>
        <v>0</v>
      </c>
      <c r="F55">
        <f t="shared" si="4"/>
        <v>792</v>
      </c>
      <c r="G55">
        <f t="shared" si="5"/>
        <v>150.94999999999999</v>
      </c>
      <c r="H55" s="112"/>
      <c r="I55">
        <f>BRPL_EOD!AM55+BRPL_EOD!AN55</f>
        <v>140</v>
      </c>
      <c r="J55">
        <f>BYPL_EOD!AM55+BYPL_EOD!AN55</f>
        <v>0</v>
      </c>
      <c r="K55">
        <f>MES_EOD!AM55+MES_EOD!AN55</f>
        <v>0</v>
      </c>
      <c r="L55">
        <f>NDMC_EOD!AM55+NDMC_EOD!AN55</f>
        <v>10.95</v>
      </c>
      <c r="M55">
        <f>TPDDL_EOD!AM55+TPDDL_EOD!AN55</f>
        <v>0</v>
      </c>
      <c r="N55">
        <f t="shared" si="0"/>
        <v>150.94999999999999</v>
      </c>
      <c r="O55" s="112">
        <f t="shared" si="1"/>
        <v>0</v>
      </c>
      <c r="P55">
        <v>140</v>
      </c>
      <c r="Q55">
        <v>0</v>
      </c>
      <c r="R55">
        <v>0</v>
      </c>
      <c r="S55">
        <v>10.95</v>
      </c>
      <c r="T55">
        <v>0</v>
      </c>
      <c r="U55" s="114">
        <f t="shared" si="2"/>
        <v>150.94999999999999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150.94999999999999</v>
      </c>
      <c r="E56">
        <f>BAWANA!AQ56</f>
        <v>0</v>
      </c>
      <c r="F56">
        <f t="shared" si="4"/>
        <v>792</v>
      </c>
      <c r="G56">
        <f t="shared" si="5"/>
        <v>150.94999999999999</v>
      </c>
      <c r="H56" s="112"/>
      <c r="I56">
        <f>BRPL_EOD!AM56+BRPL_EOD!AN56</f>
        <v>140</v>
      </c>
      <c r="J56">
        <f>BYPL_EOD!AM56+BYPL_EOD!AN56</f>
        <v>0</v>
      </c>
      <c r="K56">
        <f>MES_EOD!AM56+MES_EOD!AN56</f>
        <v>0</v>
      </c>
      <c r="L56">
        <f>NDMC_EOD!AM56+NDMC_EOD!AN56</f>
        <v>10.95</v>
      </c>
      <c r="M56">
        <f>TPDDL_EOD!AM56+TPDDL_EOD!AN56</f>
        <v>0</v>
      </c>
      <c r="N56">
        <f t="shared" si="0"/>
        <v>150.94999999999999</v>
      </c>
      <c r="O56" s="112">
        <f t="shared" si="1"/>
        <v>0</v>
      </c>
      <c r="P56">
        <v>140</v>
      </c>
      <c r="Q56">
        <v>0</v>
      </c>
      <c r="R56">
        <v>0</v>
      </c>
      <c r="S56">
        <v>10.95</v>
      </c>
      <c r="T56">
        <v>0</v>
      </c>
      <c r="U56" s="114">
        <f t="shared" si="2"/>
        <v>150.94999999999999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150.94999999999999</v>
      </c>
      <c r="E57">
        <f>BAWANA!AQ57</f>
        <v>0</v>
      </c>
      <c r="F57">
        <f t="shared" si="4"/>
        <v>792</v>
      </c>
      <c r="G57">
        <f t="shared" si="5"/>
        <v>150.94999999999999</v>
      </c>
      <c r="H57" s="112"/>
      <c r="I57">
        <f>BRPL_EOD!AM57+BRPL_EOD!AN57</f>
        <v>140</v>
      </c>
      <c r="J57">
        <f>BYPL_EOD!AM57+BYPL_EOD!AN57</f>
        <v>0</v>
      </c>
      <c r="K57">
        <f>MES_EOD!AM57+MES_EOD!AN57</f>
        <v>0</v>
      </c>
      <c r="L57">
        <f>NDMC_EOD!AM57+NDMC_EOD!AN57</f>
        <v>10.95</v>
      </c>
      <c r="M57">
        <f>TPDDL_EOD!AM57+TPDDL_EOD!AN57</f>
        <v>0</v>
      </c>
      <c r="N57">
        <f t="shared" si="0"/>
        <v>150.94999999999999</v>
      </c>
      <c r="O57" s="112">
        <f t="shared" si="1"/>
        <v>0</v>
      </c>
      <c r="P57">
        <v>140</v>
      </c>
      <c r="Q57">
        <v>0</v>
      </c>
      <c r="R57">
        <v>0</v>
      </c>
      <c r="S57">
        <v>10.95</v>
      </c>
      <c r="T57">
        <v>0</v>
      </c>
      <c r="U57" s="114">
        <f t="shared" si="2"/>
        <v>150.94999999999999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150.94999999999999</v>
      </c>
      <c r="E58">
        <f>BAWANA!AQ58</f>
        <v>0</v>
      </c>
      <c r="F58">
        <f t="shared" si="4"/>
        <v>792</v>
      </c>
      <c r="G58">
        <f t="shared" si="5"/>
        <v>150.94999999999999</v>
      </c>
      <c r="H58" s="112"/>
      <c r="I58">
        <f>BRPL_EOD!AM58+BRPL_EOD!AN58</f>
        <v>140</v>
      </c>
      <c r="J58">
        <f>BYPL_EOD!AM58+BYPL_EOD!AN58</f>
        <v>0</v>
      </c>
      <c r="K58">
        <f>MES_EOD!AM58+MES_EOD!AN58</f>
        <v>0</v>
      </c>
      <c r="L58">
        <f>NDMC_EOD!AM58+NDMC_EOD!AN58</f>
        <v>10.95</v>
      </c>
      <c r="M58">
        <f>TPDDL_EOD!AM58+TPDDL_EOD!AN58</f>
        <v>0</v>
      </c>
      <c r="N58">
        <f t="shared" si="0"/>
        <v>150.94999999999999</v>
      </c>
      <c r="O58" s="112">
        <f t="shared" si="1"/>
        <v>0</v>
      </c>
      <c r="P58">
        <v>140</v>
      </c>
      <c r="Q58">
        <v>0</v>
      </c>
      <c r="R58">
        <v>0</v>
      </c>
      <c r="S58">
        <v>10.95</v>
      </c>
      <c r="T58">
        <v>0</v>
      </c>
      <c r="U58" s="114">
        <f t="shared" si="2"/>
        <v>150.94999999999999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150.94999999999999</v>
      </c>
      <c r="E59">
        <f>BAWANA!AQ59</f>
        <v>0</v>
      </c>
      <c r="F59">
        <f t="shared" si="4"/>
        <v>792</v>
      </c>
      <c r="G59">
        <f t="shared" si="5"/>
        <v>150.94999999999999</v>
      </c>
      <c r="H59" s="112"/>
      <c r="I59">
        <f>BRPL_EOD!AM59+BRPL_EOD!AN59</f>
        <v>140</v>
      </c>
      <c r="J59">
        <f>BYPL_EOD!AM59+BYPL_EOD!AN59</f>
        <v>0</v>
      </c>
      <c r="K59">
        <f>MES_EOD!AM59+MES_EOD!AN59</f>
        <v>0</v>
      </c>
      <c r="L59">
        <f>NDMC_EOD!AM59+NDMC_EOD!AN59</f>
        <v>10.95</v>
      </c>
      <c r="M59">
        <f>TPDDL_EOD!AM59+TPDDL_EOD!AN59</f>
        <v>0</v>
      </c>
      <c r="N59">
        <f t="shared" si="0"/>
        <v>150.94999999999999</v>
      </c>
      <c r="O59" s="112">
        <f t="shared" si="1"/>
        <v>0</v>
      </c>
      <c r="P59">
        <v>140</v>
      </c>
      <c r="Q59">
        <v>0</v>
      </c>
      <c r="R59">
        <v>0</v>
      </c>
      <c r="S59">
        <v>10.95</v>
      </c>
      <c r="T59">
        <v>0</v>
      </c>
      <c r="U59" s="114">
        <f t="shared" si="2"/>
        <v>150.94999999999999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150.94999999999999</v>
      </c>
      <c r="E60">
        <f>BAWANA!AQ60</f>
        <v>0</v>
      </c>
      <c r="F60">
        <f t="shared" si="4"/>
        <v>792</v>
      </c>
      <c r="G60">
        <f t="shared" si="5"/>
        <v>150.94999999999999</v>
      </c>
      <c r="H60" s="112"/>
      <c r="I60">
        <f>BRPL_EOD!AM60+BRPL_EOD!AN60</f>
        <v>140</v>
      </c>
      <c r="J60">
        <f>BYPL_EOD!AM60+BYPL_EOD!AN60</f>
        <v>0</v>
      </c>
      <c r="K60">
        <f>MES_EOD!AM60+MES_EOD!AN60</f>
        <v>0</v>
      </c>
      <c r="L60">
        <f>NDMC_EOD!AM60+NDMC_EOD!AN60</f>
        <v>10.95</v>
      </c>
      <c r="M60">
        <f>TPDDL_EOD!AM60+TPDDL_EOD!AN60</f>
        <v>0</v>
      </c>
      <c r="N60">
        <f t="shared" si="0"/>
        <v>150.94999999999999</v>
      </c>
      <c r="O60" s="112">
        <f t="shared" si="1"/>
        <v>0</v>
      </c>
      <c r="P60">
        <v>140</v>
      </c>
      <c r="Q60">
        <v>0</v>
      </c>
      <c r="R60">
        <v>0</v>
      </c>
      <c r="S60">
        <v>10.95</v>
      </c>
      <c r="T60">
        <v>0</v>
      </c>
      <c r="U60" s="114">
        <f t="shared" si="2"/>
        <v>150.94999999999999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157</v>
      </c>
      <c r="E61">
        <f>BAWANA!AQ61</f>
        <v>0</v>
      </c>
      <c r="F61">
        <f t="shared" si="4"/>
        <v>792</v>
      </c>
      <c r="G61">
        <f t="shared" si="5"/>
        <v>157</v>
      </c>
      <c r="H61" s="112"/>
      <c r="I61">
        <f>BRPL_EOD!AM61+BRPL_EOD!AN61</f>
        <v>140</v>
      </c>
      <c r="J61">
        <f>BYPL_EOD!AM61+BYPL_EOD!AN61</f>
        <v>0</v>
      </c>
      <c r="K61">
        <f>MES_EOD!AM61+MES_EOD!AN61</f>
        <v>0</v>
      </c>
      <c r="L61">
        <f>NDMC_EOD!AM61+NDMC_EOD!AN61</f>
        <v>17</v>
      </c>
      <c r="M61">
        <f>TPDDL_EOD!AM61+TPDDL_EOD!AN61</f>
        <v>0</v>
      </c>
      <c r="N61">
        <f t="shared" si="0"/>
        <v>157</v>
      </c>
      <c r="O61" s="112">
        <f t="shared" si="1"/>
        <v>0</v>
      </c>
      <c r="P61">
        <v>140</v>
      </c>
      <c r="Q61">
        <v>0</v>
      </c>
      <c r="R61">
        <v>0</v>
      </c>
      <c r="S61">
        <v>17</v>
      </c>
      <c r="T61">
        <v>0</v>
      </c>
      <c r="U61" s="114">
        <f t="shared" si="2"/>
        <v>157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157</v>
      </c>
      <c r="E62">
        <f>BAWANA!AQ62</f>
        <v>0</v>
      </c>
      <c r="F62">
        <f t="shared" si="4"/>
        <v>792</v>
      </c>
      <c r="G62">
        <f t="shared" si="5"/>
        <v>157</v>
      </c>
      <c r="H62" s="112"/>
      <c r="I62">
        <f>BRPL_EOD!AM62+BRPL_EOD!AN62</f>
        <v>140</v>
      </c>
      <c r="J62">
        <f>BYPL_EOD!AM62+BYPL_EOD!AN62</f>
        <v>0</v>
      </c>
      <c r="K62">
        <f>MES_EOD!AM62+MES_EOD!AN62</f>
        <v>0</v>
      </c>
      <c r="L62">
        <f>NDMC_EOD!AM62+NDMC_EOD!AN62</f>
        <v>17</v>
      </c>
      <c r="M62">
        <f>TPDDL_EOD!AM62+TPDDL_EOD!AN62</f>
        <v>0</v>
      </c>
      <c r="N62">
        <f t="shared" si="0"/>
        <v>157</v>
      </c>
      <c r="O62" s="112">
        <f t="shared" si="1"/>
        <v>0</v>
      </c>
      <c r="P62">
        <v>140</v>
      </c>
      <c r="Q62">
        <v>0</v>
      </c>
      <c r="R62">
        <v>0</v>
      </c>
      <c r="S62">
        <v>17</v>
      </c>
      <c r="T62">
        <v>0</v>
      </c>
      <c r="U62" s="114">
        <f t="shared" si="2"/>
        <v>157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157</v>
      </c>
      <c r="E63">
        <f>BAWANA!AQ63</f>
        <v>0</v>
      </c>
      <c r="F63">
        <f t="shared" si="4"/>
        <v>792</v>
      </c>
      <c r="G63">
        <f t="shared" si="5"/>
        <v>157</v>
      </c>
      <c r="H63" s="112"/>
      <c r="I63">
        <f>BRPL_EOD!AM63+BRPL_EOD!AN63</f>
        <v>140</v>
      </c>
      <c r="J63">
        <f>BYPL_EOD!AM63+BYPL_EOD!AN63</f>
        <v>0</v>
      </c>
      <c r="K63">
        <f>MES_EOD!AM63+MES_EOD!AN63</f>
        <v>0</v>
      </c>
      <c r="L63">
        <f>NDMC_EOD!AM63+NDMC_EOD!AN63</f>
        <v>17</v>
      </c>
      <c r="M63">
        <f>TPDDL_EOD!AM63+TPDDL_EOD!AN63</f>
        <v>0</v>
      </c>
      <c r="N63">
        <f t="shared" si="0"/>
        <v>157</v>
      </c>
      <c r="O63" s="112">
        <f t="shared" si="1"/>
        <v>0</v>
      </c>
      <c r="P63">
        <v>140</v>
      </c>
      <c r="Q63">
        <v>0</v>
      </c>
      <c r="R63">
        <v>0</v>
      </c>
      <c r="S63">
        <v>17</v>
      </c>
      <c r="T63">
        <v>0</v>
      </c>
      <c r="U63" s="114">
        <f t="shared" si="2"/>
        <v>157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157</v>
      </c>
      <c r="E64">
        <f>BAWANA!AQ64</f>
        <v>0</v>
      </c>
      <c r="F64">
        <f t="shared" si="4"/>
        <v>792</v>
      </c>
      <c r="G64">
        <f t="shared" si="5"/>
        <v>157</v>
      </c>
      <c r="H64" s="112"/>
      <c r="I64">
        <f>BRPL_EOD!AM64+BRPL_EOD!AN64</f>
        <v>140</v>
      </c>
      <c r="J64">
        <f>BYPL_EOD!AM64+BYPL_EOD!AN64</f>
        <v>0</v>
      </c>
      <c r="K64">
        <f>MES_EOD!AM64+MES_EOD!AN64</f>
        <v>0</v>
      </c>
      <c r="L64">
        <f>NDMC_EOD!AM64+NDMC_EOD!AN64</f>
        <v>17</v>
      </c>
      <c r="M64">
        <f>TPDDL_EOD!AM64+TPDDL_EOD!AN64</f>
        <v>0</v>
      </c>
      <c r="N64">
        <f t="shared" si="0"/>
        <v>157</v>
      </c>
      <c r="O64" s="112">
        <f t="shared" si="1"/>
        <v>0</v>
      </c>
      <c r="P64">
        <v>140</v>
      </c>
      <c r="Q64">
        <v>0</v>
      </c>
      <c r="R64">
        <v>0</v>
      </c>
      <c r="S64">
        <v>17</v>
      </c>
      <c r="T64">
        <v>0</v>
      </c>
      <c r="U64" s="114">
        <f t="shared" si="2"/>
        <v>157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237</v>
      </c>
      <c r="E65">
        <f>BAWANA!AQ65</f>
        <v>0</v>
      </c>
      <c r="F65">
        <f t="shared" si="4"/>
        <v>792</v>
      </c>
      <c r="G65">
        <f t="shared" si="5"/>
        <v>237</v>
      </c>
      <c r="H65" s="112"/>
      <c r="I65">
        <f>BRPL_EOD!AM65+BRPL_EOD!AN65</f>
        <v>220</v>
      </c>
      <c r="J65">
        <f>BYPL_EOD!AM65+BYPL_EOD!AN65</f>
        <v>0</v>
      </c>
      <c r="K65">
        <f>MES_EOD!AM65+MES_EOD!AN65</f>
        <v>0</v>
      </c>
      <c r="L65">
        <f>NDMC_EOD!AM65+NDMC_EOD!AN65</f>
        <v>17</v>
      </c>
      <c r="M65">
        <f>TPDDL_EOD!AM65+TPDDL_EOD!AN65</f>
        <v>0</v>
      </c>
      <c r="N65">
        <f t="shared" si="0"/>
        <v>237</v>
      </c>
      <c r="O65" s="112">
        <f t="shared" si="1"/>
        <v>0</v>
      </c>
      <c r="P65">
        <v>220</v>
      </c>
      <c r="Q65">
        <v>0</v>
      </c>
      <c r="R65">
        <v>0</v>
      </c>
      <c r="S65">
        <v>17</v>
      </c>
      <c r="T65">
        <v>0</v>
      </c>
      <c r="U65" s="114">
        <f t="shared" si="2"/>
        <v>237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297</v>
      </c>
      <c r="E66">
        <f>BAWANA!AQ66</f>
        <v>0</v>
      </c>
      <c r="F66">
        <f t="shared" si="4"/>
        <v>792</v>
      </c>
      <c r="G66">
        <f t="shared" si="5"/>
        <v>297</v>
      </c>
      <c r="H66" s="112"/>
      <c r="I66">
        <f>BRPL_EOD!AM66+BRPL_EOD!AN66</f>
        <v>280</v>
      </c>
      <c r="J66">
        <f>BYPL_EOD!AM66+BYPL_EOD!AN66</f>
        <v>0</v>
      </c>
      <c r="K66">
        <f>MES_EOD!AM66+MES_EOD!AN66</f>
        <v>0</v>
      </c>
      <c r="L66">
        <f>NDMC_EOD!AM66+NDMC_EOD!AN66</f>
        <v>17</v>
      </c>
      <c r="M66">
        <f>TPDDL_EOD!AM66+TPDDL_EOD!AN66</f>
        <v>0</v>
      </c>
      <c r="N66">
        <f t="shared" si="0"/>
        <v>297</v>
      </c>
      <c r="O66" s="112">
        <f t="shared" si="1"/>
        <v>0</v>
      </c>
      <c r="P66">
        <v>280</v>
      </c>
      <c r="Q66">
        <v>0</v>
      </c>
      <c r="R66">
        <v>0</v>
      </c>
      <c r="S66">
        <v>17</v>
      </c>
      <c r="T66">
        <v>0</v>
      </c>
      <c r="U66" s="114">
        <f t="shared" si="2"/>
        <v>297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317</v>
      </c>
      <c r="E67">
        <f>BAWANA!AQ67</f>
        <v>0</v>
      </c>
      <c r="F67">
        <f t="shared" si="4"/>
        <v>792</v>
      </c>
      <c r="G67">
        <f t="shared" si="5"/>
        <v>317</v>
      </c>
      <c r="H67" s="112"/>
      <c r="I67">
        <f>BRPL_EOD!AM67+BRPL_EOD!AN67</f>
        <v>300</v>
      </c>
      <c r="J67">
        <f>BYPL_EOD!AM67+BYPL_EOD!AN67</f>
        <v>0</v>
      </c>
      <c r="K67">
        <f>MES_EOD!AM67+MES_EOD!AN67</f>
        <v>0</v>
      </c>
      <c r="L67">
        <f>NDMC_EOD!AM67+NDMC_EOD!AN67</f>
        <v>17</v>
      </c>
      <c r="M67">
        <f>TPDDL_EOD!AM67+TPDDL_EOD!AN67</f>
        <v>0</v>
      </c>
      <c r="N67">
        <f t="shared" ref="N67:N98" si="7">SUM(I67:M67)</f>
        <v>317</v>
      </c>
      <c r="O67" s="112">
        <f t="shared" ref="O67:O98" si="8">G67-N67</f>
        <v>0</v>
      </c>
      <c r="P67">
        <v>300</v>
      </c>
      <c r="Q67">
        <v>0</v>
      </c>
      <c r="R67">
        <v>0</v>
      </c>
      <c r="S67">
        <v>17</v>
      </c>
      <c r="T67">
        <v>0</v>
      </c>
      <c r="U67" s="114">
        <f t="shared" ref="U67:U98" si="9">SUM(P67:T67)</f>
        <v>317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320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320</v>
      </c>
      <c r="H68" s="112"/>
      <c r="I68">
        <f>BRPL_EOD!AM68+BRPL_EOD!AN68</f>
        <v>303.86</v>
      </c>
      <c r="J68">
        <f>BYPL_EOD!AM68+BYPL_EOD!AN68</f>
        <v>0</v>
      </c>
      <c r="K68">
        <f>MES_EOD!AM68+MES_EOD!AN68</f>
        <v>0</v>
      </c>
      <c r="L68">
        <f>NDMC_EOD!AM68+NDMC_EOD!AN68</f>
        <v>16.14</v>
      </c>
      <c r="M68">
        <f>TPDDL_EOD!AM68+TPDDL_EOD!AN68</f>
        <v>0</v>
      </c>
      <c r="N68">
        <f t="shared" si="7"/>
        <v>320</v>
      </c>
      <c r="O68" s="112">
        <f t="shared" si="8"/>
        <v>0</v>
      </c>
      <c r="P68">
        <v>303.86</v>
      </c>
      <c r="Q68">
        <v>0</v>
      </c>
      <c r="R68">
        <v>0</v>
      </c>
      <c r="S68">
        <v>16.14</v>
      </c>
      <c r="T68">
        <v>0</v>
      </c>
      <c r="U68" s="114">
        <f t="shared" si="9"/>
        <v>320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320</v>
      </c>
      <c r="E69">
        <f>BAWANA!AQ69</f>
        <v>0</v>
      </c>
      <c r="F69">
        <f t="shared" si="11"/>
        <v>792</v>
      </c>
      <c r="G69">
        <f t="shared" si="12"/>
        <v>320</v>
      </c>
      <c r="H69" s="112"/>
      <c r="I69">
        <f>BRPL_EOD!AM69+BRPL_EOD!AN69</f>
        <v>292.57</v>
      </c>
      <c r="J69">
        <f>BYPL_EOD!AM69+BYPL_EOD!AN69</f>
        <v>0</v>
      </c>
      <c r="K69">
        <f>MES_EOD!AM69+MES_EOD!AN69</f>
        <v>0</v>
      </c>
      <c r="L69">
        <f>NDMC_EOD!AM69+NDMC_EOD!AN69</f>
        <v>27.43</v>
      </c>
      <c r="M69">
        <f>TPDDL_EOD!AM69+TPDDL_EOD!AN69</f>
        <v>0</v>
      </c>
      <c r="N69">
        <f t="shared" si="7"/>
        <v>320</v>
      </c>
      <c r="O69" s="112">
        <f t="shared" si="8"/>
        <v>0</v>
      </c>
      <c r="P69">
        <v>292.57</v>
      </c>
      <c r="Q69">
        <v>0</v>
      </c>
      <c r="R69">
        <v>0</v>
      </c>
      <c r="S69">
        <v>27.43</v>
      </c>
      <c r="T69">
        <v>0</v>
      </c>
      <c r="U69" s="114">
        <f t="shared" si="9"/>
        <v>320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320</v>
      </c>
      <c r="E70">
        <f>BAWANA!AQ70</f>
        <v>0</v>
      </c>
      <c r="F70">
        <f t="shared" si="11"/>
        <v>792</v>
      </c>
      <c r="G70">
        <f t="shared" si="12"/>
        <v>320</v>
      </c>
      <c r="H70" s="112"/>
      <c r="I70">
        <f>BRPL_EOD!AM70+BRPL_EOD!AN70</f>
        <v>288.45</v>
      </c>
      <c r="J70">
        <f>BYPL_EOD!AM70+BYPL_EOD!AN70</f>
        <v>0</v>
      </c>
      <c r="K70">
        <f>MES_EOD!AM70+MES_EOD!AN70</f>
        <v>0</v>
      </c>
      <c r="L70">
        <f>NDMC_EOD!AM70+NDMC_EOD!AN70</f>
        <v>31.55</v>
      </c>
      <c r="M70">
        <f>TPDDL_EOD!AM70+TPDDL_EOD!AN70</f>
        <v>0</v>
      </c>
      <c r="N70">
        <f t="shared" si="7"/>
        <v>320</v>
      </c>
      <c r="O70" s="112">
        <f t="shared" si="8"/>
        <v>0</v>
      </c>
      <c r="P70">
        <v>288.45</v>
      </c>
      <c r="Q70">
        <v>0</v>
      </c>
      <c r="R70">
        <v>0</v>
      </c>
      <c r="S70">
        <v>31.55</v>
      </c>
      <c r="T70">
        <v>0</v>
      </c>
      <c r="U70" s="114">
        <f t="shared" si="9"/>
        <v>320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320</v>
      </c>
      <c r="E71">
        <f>BAWANA!AQ71</f>
        <v>0</v>
      </c>
      <c r="F71">
        <f t="shared" si="11"/>
        <v>792</v>
      </c>
      <c r="G71">
        <f t="shared" si="12"/>
        <v>320</v>
      </c>
      <c r="H71" s="112"/>
      <c r="I71">
        <f>BRPL_EOD!AM71+BRPL_EOD!AN71</f>
        <v>284.44</v>
      </c>
      <c r="J71">
        <f>BYPL_EOD!AM71+BYPL_EOD!AN71</f>
        <v>0</v>
      </c>
      <c r="K71">
        <f>MES_EOD!AM71+MES_EOD!AN71</f>
        <v>0</v>
      </c>
      <c r="L71">
        <f>NDMC_EOD!AM71+NDMC_EOD!AN71</f>
        <v>35.56</v>
      </c>
      <c r="M71">
        <f>TPDDL_EOD!AM71+TPDDL_EOD!AN71</f>
        <v>0</v>
      </c>
      <c r="N71">
        <f t="shared" si="7"/>
        <v>320</v>
      </c>
      <c r="O71" s="112">
        <f t="shared" si="8"/>
        <v>0</v>
      </c>
      <c r="P71">
        <v>284.44</v>
      </c>
      <c r="Q71">
        <v>0</v>
      </c>
      <c r="R71">
        <v>0</v>
      </c>
      <c r="S71">
        <v>35.56</v>
      </c>
      <c r="T71">
        <v>0</v>
      </c>
      <c r="U71" s="114">
        <f t="shared" si="9"/>
        <v>320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320</v>
      </c>
      <c r="E72">
        <f>BAWANA!AQ72</f>
        <v>0</v>
      </c>
      <c r="F72">
        <f t="shared" si="11"/>
        <v>792</v>
      </c>
      <c r="G72">
        <f t="shared" si="12"/>
        <v>320</v>
      </c>
      <c r="H72" s="112"/>
      <c r="I72">
        <f>BRPL_EOD!AM72+BRPL_EOD!AN72</f>
        <v>284.44</v>
      </c>
      <c r="J72">
        <f>BYPL_EOD!AM72+BYPL_EOD!AN72</f>
        <v>0</v>
      </c>
      <c r="K72">
        <f>MES_EOD!AM72+MES_EOD!AN72</f>
        <v>0</v>
      </c>
      <c r="L72">
        <f>NDMC_EOD!AM72+NDMC_EOD!AN72</f>
        <v>35.56</v>
      </c>
      <c r="M72">
        <f>TPDDL_EOD!AM72+TPDDL_EOD!AN72</f>
        <v>0</v>
      </c>
      <c r="N72">
        <f t="shared" si="7"/>
        <v>320</v>
      </c>
      <c r="O72" s="112">
        <f t="shared" si="8"/>
        <v>0</v>
      </c>
      <c r="P72">
        <v>284.44</v>
      </c>
      <c r="Q72">
        <v>0</v>
      </c>
      <c r="R72">
        <v>0</v>
      </c>
      <c r="S72">
        <v>35.56</v>
      </c>
      <c r="T72">
        <v>0</v>
      </c>
      <c r="U72" s="114">
        <f t="shared" si="9"/>
        <v>320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320</v>
      </c>
      <c r="E73">
        <f>BAWANA!AQ73</f>
        <v>0</v>
      </c>
      <c r="F73">
        <f t="shared" si="11"/>
        <v>792</v>
      </c>
      <c r="G73">
        <f t="shared" si="12"/>
        <v>320</v>
      </c>
      <c r="H73" s="112"/>
      <c r="I73">
        <f>BRPL_EOD!AM73+BRPL_EOD!AN73</f>
        <v>284.44</v>
      </c>
      <c r="J73">
        <f>BYPL_EOD!AM73+BYPL_EOD!AN73</f>
        <v>0</v>
      </c>
      <c r="K73">
        <f>MES_EOD!AM73+MES_EOD!AN73</f>
        <v>0</v>
      </c>
      <c r="L73">
        <f>NDMC_EOD!AM73+NDMC_EOD!AN73</f>
        <v>35.56</v>
      </c>
      <c r="M73">
        <f>TPDDL_EOD!AM73+TPDDL_EOD!AN73</f>
        <v>0</v>
      </c>
      <c r="N73">
        <f t="shared" si="7"/>
        <v>320</v>
      </c>
      <c r="O73" s="112">
        <f t="shared" si="8"/>
        <v>0</v>
      </c>
      <c r="P73">
        <v>284.44</v>
      </c>
      <c r="Q73">
        <v>0</v>
      </c>
      <c r="R73">
        <v>0</v>
      </c>
      <c r="S73">
        <v>35.56</v>
      </c>
      <c r="T73">
        <v>0</v>
      </c>
      <c r="U73" s="114">
        <f t="shared" si="9"/>
        <v>320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320</v>
      </c>
      <c r="E74">
        <f>BAWANA!AQ74</f>
        <v>0</v>
      </c>
      <c r="F74">
        <f t="shared" si="11"/>
        <v>792</v>
      </c>
      <c r="G74">
        <f t="shared" si="12"/>
        <v>320</v>
      </c>
      <c r="H74" s="112"/>
      <c r="I74">
        <f>BRPL_EOD!AM74+BRPL_EOD!AN74</f>
        <v>284.44</v>
      </c>
      <c r="J74">
        <f>BYPL_EOD!AM74+BYPL_EOD!AN74</f>
        <v>0</v>
      </c>
      <c r="K74">
        <f>MES_EOD!AM74+MES_EOD!AN74</f>
        <v>0</v>
      </c>
      <c r="L74">
        <f>NDMC_EOD!AM74+NDMC_EOD!AN74</f>
        <v>35.56</v>
      </c>
      <c r="M74">
        <f>TPDDL_EOD!AM74+TPDDL_EOD!AN74</f>
        <v>0</v>
      </c>
      <c r="N74">
        <f t="shared" si="7"/>
        <v>320</v>
      </c>
      <c r="O74" s="112">
        <f t="shared" si="8"/>
        <v>0</v>
      </c>
      <c r="P74">
        <v>284.44</v>
      </c>
      <c r="Q74">
        <v>0</v>
      </c>
      <c r="R74">
        <v>0</v>
      </c>
      <c r="S74">
        <v>35.56</v>
      </c>
      <c r="T74">
        <v>0</v>
      </c>
      <c r="U74" s="114">
        <f t="shared" si="9"/>
        <v>320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320</v>
      </c>
      <c r="E75">
        <f>BAWANA!AQ75</f>
        <v>0</v>
      </c>
      <c r="F75">
        <f t="shared" si="11"/>
        <v>808</v>
      </c>
      <c r="G75">
        <f t="shared" si="12"/>
        <v>320</v>
      </c>
      <c r="H75" s="112"/>
      <c r="I75">
        <f>BRPL_EOD!AM75+BRPL_EOD!AN75</f>
        <v>284.44</v>
      </c>
      <c r="J75">
        <f>BYPL_EOD!AM75+BYPL_EOD!AN75</f>
        <v>0</v>
      </c>
      <c r="K75">
        <f>MES_EOD!AM75+MES_EOD!AN75</f>
        <v>0</v>
      </c>
      <c r="L75">
        <f>NDMC_EOD!AM75+NDMC_EOD!AN75</f>
        <v>35.56</v>
      </c>
      <c r="M75">
        <f>TPDDL_EOD!AM75+TPDDL_EOD!AN75</f>
        <v>0</v>
      </c>
      <c r="N75">
        <f t="shared" si="7"/>
        <v>320</v>
      </c>
      <c r="O75" s="112">
        <f t="shared" si="8"/>
        <v>0</v>
      </c>
      <c r="P75">
        <v>284.44</v>
      </c>
      <c r="Q75">
        <v>0</v>
      </c>
      <c r="R75">
        <v>0</v>
      </c>
      <c r="S75">
        <v>35.56</v>
      </c>
      <c r="T75">
        <v>0</v>
      </c>
      <c r="U75" s="114">
        <f t="shared" si="9"/>
        <v>320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320</v>
      </c>
      <c r="E76">
        <f>BAWANA!AQ76</f>
        <v>0</v>
      </c>
      <c r="F76">
        <f t="shared" si="11"/>
        <v>808</v>
      </c>
      <c r="G76">
        <f t="shared" si="12"/>
        <v>320</v>
      </c>
      <c r="H76" s="112"/>
      <c r="I76">
        <f>BRPL_EOD!AM76+BRPL_EOD!AN76</f>
        <v>284.44</v>
      </c>
      <c r="J76">
        <f>BYPL_EOD!AM76+BYPL_EOD!AN76</f>
        <v>0</v>
      </c>
      <c r="K76">
        <f>MES_EOD!AM76+MES_EOD!AN76</f>
        <v>0</v>
      </c>
      <c r="L76">
        <f>NDMC_EOD!AM76+NDMC_EOD!AN76</f>
        <v>35.56</v>
      </c>
      <c r="M76">
        <f>TPDDL_EOD!AM76+TPDDL_EOD!AN76</f>
        <v>0</v>
      </c>
      <c r="N76">
        <f t="shared" si="7"/>
        <v>320</v>
      </c>
      <c r="O76" s="112">
        <f t="shared" si="8"/>
        <v>0</v>
      </c>
      <c r="P76">
        <v>284.44</v>
      </c>
      <c r="Q76">
        <v>0</v>
      </c>
      <c r="R76">
        <v>0</v>
      </c>
      <c r="S76">
        <v>35.56</v>
      </c>
      <c r="T76">
        <v>0</v>
      </c>
      <c r="U76" s="114">
        <f t="shared" si="9"/>
        <v>320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320</v>
      </c>
      <c r="E77">
        <f>BAWANA!AQ77</f>
        <v>0</v>
      </c>
      <c r="F77">
        <f t="shared" si="11"/>
        <v>808</v>
      </c>
      <c r="G77">
        <f t="shared" si="12"/>
        <v>320</v>
      </c>
      <c r="H77" s="112"/>
      <c r="I77">
        <f>BRPL_EOD!AM77+BRPL_EOD!AN77</f>
        <v>284.44</v>
      </c>
      <c r="J77">
        <f>BYPL_EOD!AM77+BYPL_EOD!AN77</f>
        <v>0</v>
      </c>
      <c r="K77">
        <f>MES_EOD!AM77+MES_EOD!AN77</f>
        <v>0</v>
      </c>
      <c r="L77">
        <f>NDMC_EOD!AM77+NDMC_EOD!AN77</f>
        <v>35.56</v>
      </c>
      <c r="M77">
        <f>TPDDL_EOD!AM77+TPDDL_EOD!AN77</f>
        <v>0</v>
      </c>
      <c r="N77">
        <f t="shared" si="7"/>
        <v>320</v>
      </c>
      <c r="O77" s="112">
        <f t="shared" si="8"/>
        <v>0</v>
      </c>
      <c r="P77">
        <v>284.44</v>
      </c>
      <c r="Q77">
        <v>0</v>
      </c>
      <c r="R77">
        <v>0</v>
      </c>
      <c r="S77">
        <v>35.56</v>
      </c>
      <c r="T77">
        <v>0</v>
      </c>
      <c r="U77" s="114">
        <f t="shared" si="9"/>
        <v>320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320</v>
      </c>
      <c r="E78">
        <f>BAWANA!AQ78</f>
        <v>0</v>
      </c>
      <c r="F78">
        <f t="shared" si="11"/>
        <v>808</v>
      </c>
      <c r="G78">
        <f t="shared" si="12"/>
        <v>320</v>
      </c>
      <c r="H78" s="112"/>
      <c r="I78">
        <f>BRPL_EOD!AM78+BRPL_EOD!AN78</f>
        <v>284.44</v>
      </c>
      <c r="J78">
        <f>BYPL_EOD!AM78+BYPL_EOD!AN78</f>
        <v>0</v>
      </c>
      <c r="K78">
        <f>MES_EOD!AM78+MES_EOD!AN78</f>
        <v>0</v>
      </c>
      <c r="L78">
        <f>NDMC_EOD!AM78+NDMC_EOD!AN78</f>
        <v>35.56</v>
      </c>
      <c r="M78">
        <f>TPDDL_EOD!AM78+TPDDL_EOD!AN78</f>
        <v>0</v>
      </c>
      <c r="N78">
        <f t="shared" si="7"/>
        <v>320</v>
      </c>
      <c r="O78" s="112">
        <f t="shared" si="8"/>
        <v>0</v>
      </c>
      <c r="P78">
        <v>284.44</v>
      </c>
      <c r="Q78">
        <v>0</v>
      </c>
      <c r="R78">
        <v>0</v>
      </c>
      <c r="S78">
        <v>35.56</v>
      </c>
      <c r="T78">
        <v>0</v>
      </c>
      <c r="U78" s="114">
        <f t="shared" si="9"/>
        <v>320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320</v>
      </c>
      <c r="E79">
        <f>BAWANA!AQ79</f>
        <v>0</v>
      </c>
      <c r="F79">
        <f t="shared" si="11"/>
        <v>808</v>
      </c>
      <c r="G79">
        <f t="shared" si="12"/>
        <v>320</v>
      </c>
      <c r="H79" s="112"/>
      <c r="I79">
        <f>BRPL_EOD!AM79+BRPL_EOD!AN79</f>
        <v>298.54000000000002</v>
      </c>
      <c r="J79">
        <f>BYPL_EOD!AM79+BYPL_EOD!AN79</f>
        <v>0</v>
      </c>
      <c r="K79">
        <f>MES_EOD!AM79+MES_EOD!AN79</f>
        <v>0</v>
      </c>
      <c r="L79">
        <f>NDMC_EOD!AM79+NDMC_EOD!AN79</f>
        <v>21.46</v>
      </c>
      <c r="M79">
        <f>TPDDL_EOD!AM79+TPDDL_EOD!AN79</f>
        <v>0</v>
      </c>
      <c r="N79">
        <f t="shared" si="7"/>
        <v>320</v>
      </c>
      <c r="O79" s="112">
        <f t="shared" si="8"/>
        <v>0</v>
      </c>
      <c r="P79">
        <v>298.54000000000002</v>
      </c>
      <c r="Q79">
        <v>0</v>
      </c>
      <c r="R79">
        <v>0</v>
      </c>
      <c r="S79">
        <v>21.46</v>
      </c>
      <c r="T79">
        <v>0</v>
      </c>
      <c r="U79" s="114">
        <f t="shared" si="9"/>
        <v>320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320</v>
      </c>
      <c r="E80">
        <f>BAWANA!AQ80</f>
        <v>0</v>
      </c>
      <c r="F80">
        <f t="shared" si="11"/>
        <v>808</v>
      </c>
      <c r="G80">
        <f t="shared" si="12"/>
        <v>320</v>
      </c>
      <c r="H80" s="112"/>
      <c r="I80">
        <f>BRPL_EOD!AM80+BRPL_EOD!AN80</f>
        <v>298.54000000000002</v>
      </c>
      <c r="J80">
        <f>BYPL_EOD!AM80+BYPL_EOD!AN80</f>
        <v>0</v>
      </c>
      <c r="K80">
        <f>MES_EOD!AM80+MES_EOD!AN80</f>
        <v>0</v>
      </c>
      <c r="L80">
        <f>NDMC_EOD!AM80+NDMC_EOD!AN80</f>
        <v>21.46</v>
      </c>
      <c r="M80">
        <f>TPDDL_EOD!AM80+TPDDL_EOD!AN80</f>
        <v>0</v>
      </c>
      <c r="N80">
        <f t="shared" si="7"/>
        <v>320</v>
      </c>
      <c r="O80" s="112">
        <f t="shared" si="8"/>
        <v>0</v>
      </c>
      <c r="P80">
        <v>298.54000000000002</v>
      </c>
      <c r="Q80">
        <v>0</v>
      </c>
      <c r="R80">
        <v>0</v>
      </c>
      <c r="S80">
        <v>21.46</v>
      </c>
      <c r="T80">
        <v>0</v>
      </c>
      <c r="U80" s="114">
        <f t="shared" si="9"/>
        <v>320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320</v>
      </c>
      <c r="E81">
        <f>BAWANA!AQ81</f>
        <v>0</v>
      </c>
      <c r="F81">
        <f t="shared" si="11"/>
        <v>808</v>
      </c>
      <c r="G81">
        <f t="shared" si="12"/>
        <v>320</v>
      </c>
      <c r="H81" s="112"/>
      <c r="I81">
        <f>BRPL_EOD!AM81+BRPL_EOD!AN81</f>
        <v>298.54000000000002</v>
      </c>
      <c r="J81">
        <f>BYPL_EOD!AM81+BYPL_EOD!AN81</f>
        <v>0</v>
      </c>
      <c r="K81">
        <f>MES_EOD!AM81+MES_EOD!AN81</f>
        <v>0</v>
      </c>
      <c r="L81">
        <f>NDMC_EOD!AM81+NDMC_EOD!AN81</f>
        <v>21.46</v>
      </c>
      <c r="M81">
        <f>TPDDL_EOD!AM81+TPDDL_EOD!AN81</f>
        <v>0</v>
      </c>
      <c r="N81">
        <f t="shared" si="7"/>
        <v>320</v>
      </c>
      <c r="O81" s="112">
        <f t="shared" si="8"/>
        <v>0</v>
      </c>
      <c r="P81">
        <v>298.54000000000002</v>
      </c>
      <c r="Q81">
        <v>0</v>
      </c>
      <c r="R81">
        <v>0</v>
      </c>
      <c r="S81">
        <v>21.46</v>
      </c>
      <c r="T81">
        <v>0</v>
      </c>
      <c r="U81" s="114">
        <f t="shared" si="9"/>
        <v>320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320</v>
      </c>
      <c r="E82">
        <f>BAWANA!AQ82</f>
        <v>0</v>
      </c>
      <c r="F82">
        <f t="shared" si="11"/>
        <v>808</v>
      </c>
      <c r="G82">
        <f t="shared" si="12"/>
        <v>320</v>
      </c>
      <c r="H82" s="112"/>
      <c r="I82">
        <f>BRPL_EOD!AM82+BRPL_EOD!AN82</f>
        <v>298.54000000000002</v>
      </c>
      <c r="J82">
        <f>BYPL_EOD!AM82+BYPL_EOD!AN82</f>
        <v>0</v>
      </c>
      <c r="K82">
        <f>MES_EOD!AM82+MES_EOD!AN82</f>
        <v>0</v>
      </c>
      <c r="L82">
        <f>NDMC_EOD!AM82+NDMC_EOD!AN82</f>
        <v>21.46</v>
      </c>
      <c r="M82">
        <f>TPDDL_EOD!AM82+TPDDL_EOD!AN82</f>
        <v>0</v>
      </c>
      <c r="N82">
        <f t="shared" si="7"/>
        <v>320</v>
      </c>
      <c r="O82" s="112">
        <f t="shared" si="8"/>
        <v>0</v>
      </c>
      <c r="P82">
        <v>298.54000000000002</v>
      </c>
      <c r="Q82">
        <v>0</v>
      </c>
      <c r="R82">
        <v>0</v>
      </c>
      <c r="S82">
        <v>21.46</v>
      </c>
      <c r="T82">
        <v>0</v>
      </c>
      <c r="U82" s="114">
        <f t="shared" si="9"/>
        <v>320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281</v>
      </c>
      <c r="E83">
        <f>BAWANA!AQ83</f>
        <v>0</v>
      </c>
      <c r="F83">
        <f t="shared" si="11"/>
        <v>808</v>
      </c>
      <c r="G83">
        <f t="shared" si="12"/>
        <v>281</v>
      </c>
      <c r="H83" s="112"/>
      <c r="I83">
        <f>BRPL_EOD!AM83+BRPL_EOD!AN83</f>
        <v>270</v>
      </c>
      <c r="J83">
        <f>BYPL_EOD!AM83+BYPL_EOD!AN83</f>
        <v>0</v>
      </c>
      <c r="K83">
        <f>MES_EOD!AM83+MES_EOD!AN83</f>
        <v>0</v>
      </c>
      <c r="L83">
        <f>NDMC_EOD!AM83+NDMC_EOD!AN83</f>
        <v>11</v>
      </c>
      <c r="M83">
        <f>TPDDL_EOD!AM83+TPDDL_EOD!AN83</f>
        <v>0</v>
      </c>
      <c r="N83">
        <f t="shared" si="7"/>
        <v>281</v>
      </c>
      <c r="O83" s="112">
        <f t="shared" si="8"/>
        <v>0</v>
      </c>
      <c r="P83">
        <v>270</v>
      </c>
      <c r="Q83">
        <v>0</v>
      </c>
      <c r="R83">
        <v>0</v>
      </c>
      <c r="S83">
        <v>11</v>
      </c>
      <c r="T83">
        <v>0</v>
      </c>
      <c r="U83" s="114">
        <f t="shared" si="9"/>
        <v>281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231</v>
      </c>
      <c r="E84">
        <f>BAWANA!AQ84</f>
        <v>0</v>
      </c>
      <c r="F84">
        <f t="shared" si="11"/>
        <v>808</v>
      </c>
      <c r="G84">
        <f t="shared" si="12"/>
        <v>231</v>
      </c>
      <c r="H84" s="112"/>
      <c r="I84">
        <f>BRPL_EOD!AM84+BRPL_EOD!AN84</f>
        <v>220</v>
      </c>
      <c r="J84">
        <f>BYPL_EOD!AM84+BYPL_EOD!AN84</f>
        <v>0</v>
      </c>
      <c r="K84">
        <f>MES_EOD!AM84+MES_EOD!AN84</f>
        <v>0</v>
      </c>
      <c r="L84">
        <f>NDMC_EOD!AM84+NDMC_EOD!AN84</f>
        <v>11</v>
      </c>
      <c r="M84">
        <f>TPDDL_EOD!AM84+TPDDL_EOD!AN84</f>
        <v>0</v>
      </c>
      <c r="N84">
        <f t="shared" si="7"/>
        <v>231</v>
      </c>
      <c r="O84" s="112">
        <f t="shared" si="8"/>
        <v>0</v>
      </c>
      <c r="P84">
        <v>220</v>
      </c>
      <c r="Q84">
        <v>0</v>
      </c>
      <c r="R84">
        <v>0</v>
      </c>
      <c r="S84">
        <v>11</v>
      </c>
      <c r="T84">
        <v>0</v>
      </c>
      <c r="U84" s="114">
        <f t="shared" si="9"/>
        <v>231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211</v>
      </c>
      <c r="E85">
        <f>BAWANA!AQ85</f>
        <v>0</v>
      </c>
      <c r="F85">
        <f t="shared" si="11"/>
        <v>808</v>
      </c>
      <c r="G85">
        <f t="shared" si="12"/>
        <v>211</v>
      </c>
      <c r="H85" s="112"/>
      <c r="I85">
        <f>BRPL_EOD!AM85+BRPL_EOD!AN85</f>
        <v>200</v>
      </c>
      <c r="J85">
        <f>BYPL_EOD!AM85+BYPL_EOD!AN85</f>
        <v>0</v>
      </c>
      <c r="K85">
        <f>MES_EOD!AM85+MES_EOD!AN85</f>
        <v>0</v>
      </c>
      <c r="L85">
        <f>NDMC_EOD!AM85+NDMC_EOD!AN85</f>
        <v>11</v>
      </c>
      <c r="M85">
        <f>TPDDL_EOD!AM85+TPDDL_EOD!AN85</f>
        <v>0</v>
      </c>
      <c r="N85">
        <f t="shared" si="7"/>
        <v>211</v>
      </c>
      <c r="O85" s="112">
        <f t="shared" si="8"/>
        <v>0</v>
      </c>
      <c r="P85">
        <v>200</v>
      </c>
      <c r="Q85">
        <v>0</v>
      </c>
      <c r="R85">
        <v>0</v>
      </c>
      <c r="S85">
        <v>11</v>
      </c>
      <c r="T85">
        <v>0</v>
      </c>
      <c r="U85" s="114">
        <f t="shared" si="9"/>
        <v>211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211</v>
      </c>
      <c r="E86">
        <f>BAWANA!AQ86</f>
        <v>0</v>
      </c>
      <c r="F86">
        <f t="shared" si="11"/>
        <v>808</v>
      </c>
      <c r="G86">
        <f t="shared" si="12"/>
        <v>211</v>
      </c>
      <c r="H86" s="112"/>
      <c r="I86">
        <f>BRPL_EOD!AM86+BRPL_EOD!AN86</f>
        <v>200</v>
      </c>
      <c r="J86">
        <f>BYPL_EOD!AM86+BYPL_EOD!AN86</f>
        <v>0</v>
      </c>
      <c r="K86">
        <f>MES_EOD!AM86+MES_EOD!AN86</f>
        <v>0</v>
      </c>
      <c r="L86">
        <f>NDMC_EOD!AM86+NDMC_EOD!AN86</f>
        <v>11</v>
      </c>
      <c r="M86">
        <f>TPDDL_EOD!AM86+TPDDL_EOD!AN86</f>
        <v>0</v>
      </c>
      <c r="N86">
        <f t="shared" si="7"/>
        <v>211</v>
      </c>
      <c r="O86" s="112">
        <f t="shared" si="8"/>
        <v>0</v>
      </c>
      <c r="P86">
        <v>200</v>
      </c>
      <c r="Q86">
        <v>0</v>
      </c>
      <c r="R86">
        <v>0</v>
      </c>
      <c r="S86">
        <v>11</v>
      </c>
      <c r="T86">
        <v>0</v>
      </c>
      <c r="U86" s="114">
        <f t="shared" si="9"/>
        <v>211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166</v>
      </c>
      <c r="E87">
        <f>BAWANA!AQ87</f>
        <v>0</v>
      </c>
      <c r="F87">
        <f t="shared" si="11"/>
        <v>808</v>
      </c>
      <c r="G87">
        <f t="shared" si="12"/>
        <v>166</v>
      </c>
      <c r="H87" s="112"/>
      <c r="I87">
        <f>BRPL_EOD!AM87+BRPL_EOD!AN87</f>
        <v>155</v>
      </c>
      <c r="J87">
        <f>BYPL_EOD!AM87+BYPL_EOD!AN87</f>
        <v>0</v>
      </c>
      <c r="K87">
        <f>MES_EOD!AM87+MES_EOD!AN87</f>
        <v>0</v>
      </c>
      <c r="L87">
        <f>NDMC_EOD!AM87+NDMC_EOD!AN87</f>
        <v>11</v>
      </c>
      <c r="M87">
        <f>TPDDL_EOD!AM87+TPDDL_EOD!AN87</f>
        <v>0</v>
      </c>
      <c r="N87">
        <f t="shared" si="7"/>
        <v>166</v>
      </c>
      <c r="O87" s="112">
        <f t="shared" si="8"/>
        <v>0</v>
      </c>
      <c r="P87">
        <v>155</v>
      </c>
      <c r="Q87">
        <v>0</v>
      </c>
      <c r="R87">
        <v>0</v>
      </c>
      <c r="S87">
        <v>11</v>
      </c>
      <c r="T87">
        <v>0</v>
      </c>
      <c r="U87" s="114">
        <f t="shared" si="9"/>
        <v>166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166</v>
      </c>
      <c r="E88">
        <f>BAWANA!AQ88</f>
        <v>0</v>
      </c>
      <c r="F88">
        <f t="shared" si="11"/>
        <v>808</v>
      </c>
      <c r="G88">
        <f t="shared" si="12"/>
        <v>166</v>
      </c>
      <c r="H88" s="112"/>
      <c r="I88">
        <f>BRPL_EOD!AM88+BRPL_EOD!AN88</f>
        <v>155</v>
      </c>
      <c r="J88">
        <f>BYPL_EOD!AM88+BYPL_EOD!AN88</f>
        <v>0</v>
      </c>
      <c r="K88">
        <f>MES_EOD!AM88+MES_EOD!AN88</f>
        <v>0</v>
      </c>
      <c r="L88">
        <f>NDMC_EOD!AM88+NDMC_EOD!AN88</f>
        <v>11</v>
      </c>
      <c r="M88">
        <f>TPDDL_EOD!AM88+TPDDL_EOD!AN88</f>
        <v>0</v>
      </c>
      <c r="N88">
        <f t="shared" si="7"/>
        <v>166</v>
      </c>
      <c r="O88" s="112">
        <f t="shared" si="8"/>
        <v>0</v>
      </c>
      <c r="P88">
        <v>155</v>
      </c>
      <c r="Q88">
        <v>0</v>
      </c>
      <c r="R88">
        <v>0</v>
      </c>
      <c r="S88">
        <v>11</v>
      </c>
      <c r="T88">
        <v>0</v>
      </c>
      <c r="U88" s="114">
        <f t="shared" si="9"/>
        <v>166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166</v>
      </c>
      <c r="E89">
        <f>BAWANA!AQ89</f>
        <v>0</v>
      </c>
      <c r="F89">
        <f t="shared" si="11"/>
        <v>808</v>
      </c>
      <c r="G89">
        <f t="shared" si="12"/>
        <v>166</v>
      </c>
      <c r="H89" s="112"/>
      <c r="I89">
        <f>BRPL_EOD!AM89+BRPL_EOD!AN89</f>
        <v>155</v>
      </c>
      <c r="J89">
        <f>BYPL_EOD!AM89+BYPL_EOD!AN89</f>
        <v>0</v>
      </c>
      <c r="K89">
        <f>MES_EOD!AM89+MES_EOD!AN89</f>
        <v>0</v>
      </c>
      <c r="L89">
        <f>NDMC_EOD!AM89+NDMC_EOD!AN89</f>
        <v>11</v>
      </c>
      <c r="M89">
        <f>TPDDL_EOD!AM89+TPDDL_EOD!AN89</f>
        <v>0</v>
      </c>
      <c r="N89">
        <f t="shared" si="7"/>
        <v>166</v>
      </c>
      <c r="O89" s="112">
        <f t="shared" si="8"/>
        <v>0</v>
      </c>
      <c r="P89">
        <v>155</v>
      </c>
      <c r="Q89">
        <v>0</v>
      </c>
      <c r="R89">
        <v>0</v>
      </c>
      <c r="S89">
        <v>11</v>
      </c>
      <c r="T89">
        <v>0</v>
      </c>
      <c r="U89" s="114">
        <f t="shared" si="9"/>
        <v>166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166</v>
      </c>
      <c r="E90">
        <f>BAWANA!AQ90</f>
        <v>0</v>
      </c>
      <c r="F90">
        <f t="shared" si="11"/>
        <v>808</v>
      </c>
      <c r="G90">
        <f t="shared" si="12"/>
        <v>166</v>
      </c>
      <c r="H90" s="112"/>
      <c r="I90">
        <f>BRPL_EOD!AM90+BRPL_EOD!AN90</f>
        <v>155</v>
      </c>
      <c r="J90">
        <f>BYPL_EOD!AM90+BYPL_EOD!AN90</f>
        <v>0</v>
      </c>
      <c r="K90">
        <f>MES_EOD!AM90+MES_EOD!AN90</f>
        <v>0</v>
      </c>
      <c r="L90">
        <f>NDMC_EOD!AM90+NDMC_EOD!AN90</f>
        <v>11</v>
      </c>
      <c r="M90">
        <f>TPDDL_EOD!AM90+TPDDL_EOD!AN90</f>
        <v>0</v>
      </c>
      <c r="N90">
        <f t="shared" si="7"/>
        <v>166</v>
      </c>
      <c r="O90" s="112">
        <f t="shared" si="8"/>
        <v>0</v>
      </c>
      <c r="P90">
        <v>155</v>
      </c>
      <c r="Q90">
        <v>0</v>
      </c>
      <c r="R90">
        <v>0</v>
      </c>
      <c r="S90">
        <v>11</v>
      </c>
      <c r="T90">
        <v>0</v>
      </c>
      <c r="U90" s="114">
        <f t="shared" si="9"/>
        <v>166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166</v>
      </c>
      <c r="E91">
        <f>BAWANA!AQ91</f>
        <v>0</v>
      </c>
      <c r="F91">
        <f t="shared" si="11"/>
        <v>808</v>
      </c>
      <c r="G91">
        <f t="shared" si="12"/>
        <v>166</v>
      </c>
      <c r="H91" s="112"/>
      <c r="I91">
        <f>BRPL_EOD!AM91+BRPL_EOD!AN91</f>
        <v>155</v>
      </c>
      <c r="J91">
        <f>BYPL_EOD!AM91+BYPL_EOD!AN91</f>
        <v>0</v>
      </c>
      <c r="K91">
        <f>MES_EOD!AM91+MES_EOD!AN91</f>
        <v>0</v>
      </c>
      <c r="L91">
        <f>NDMC_EOD!AM91+NDMC_EOD!AN91</f>
        <v>11</v>
      </c>
      <c r="M91">
        <f>TPDDL_EOD!AM91+TPDDL_EOD!AN91</f>
        <v>0</v>
      </c>
      <c r="N91">
        <f t="shared" si="7"/>
        <v>166</v>
      </c>
      <c r="O91" s="112">
        <f t="shared" si="8"/>
        <v>0</v>
      </c>
      <c r="P91">
        <v>155</v>
      </c>
      <c r="Q91">
        <v>0</v>
      </c>
      <c r="R91">
        <v>0</v>
      </c>
      <c r="S91">
        <v>11</v>
      </c>
      <c r="T91">
        <v>0</v>
      </c>
      <c r="U91" s="114">
        <f t="shared" si="9"/>
        <v>166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166</v>
      </c>
      <c r="E92">
        <f>BAWANA!AQ92</f>
        <v>0</v>
      </c>
      <c r="F92">
        <f t="shared" si="11"/>
        <v>808</v>
      </c>
      <c r="G92">
        <f t="shared" si="12"/>
        <v>166</v>
      </c>
      <c r="H92" s="112"/>
      <c r="I92">
        <f>BRPL_EOD!AM92+BRPL_EOD!AN92</f>
        <v>155</v>
      </c>
      <c r="J92">
        <f>BYPL_EOD!AM92+BYPL_EOD!AN92</f>
        <v>0</v>
      </c>
      <c r="K92">
        <f>MES_EOD!AM92+MES_EOD!AN92</f>
        <v>0</v>
      </c>
      <c r="L92">
        <f>NDMC_EOD!AM92+NDMC_EOD!AN92</f>
        <v>11</v>
      </c>
      <c r="M92">
        <f>TPDDL_EOD!AM92+TPDDL_EOD!AN92</f>
        <v>0</v>
      </c>
      <c r="N92">
        <f t="shared" si="7"/>
        <v>166</v>
      </c>
      <c r="O92" s="112">
        <f t="shared" si="8"/>
        <v>0</v>
      </c>
      <c r="P92">
        <v>155</v>
      </c>
      <c r="Q92">
        <v>0</v>
      </c>
      <c r="R92">
        <v>0</v>
      </c>
      <c r="S92">
        <v>11</v>
      </c>
      <c r="T92">
        <v>0</v>
      </c>
      <c r="U92" s="114">
        <f t="shared" si="9"/>
        <v>166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166</v>
      </c>
      <c r="E93">
        <f>BAWANA!AQ93</f>
        <v>0</v>
      </c>
      <c r="F93">
        <f t="shared" si="11"/>
        <v>808</v>
      </c>
      <c r="G93">
        <f t="shared" si="12"/>
        <v>166</v>
      </c>
      <c r="H93" s="112"/>
      <c r="I93">
        <f>BRPL_EOD!AM93+BRPL_EOD!AN93</f>
        <v>155</v>
      </c>
      <c r="J93">
        <f>BYPL_EOD!AM93+BYPL_EOD!AN93</f>
        <v>0</v>
      </c>
      <c r="K93">
        <f>MES_EOD!AM93+MES_EOD!AN93</f>
        <v>0</v>
      </c>
      <c r="L93">
        <f>NDMC_EOD!AM93+NDMC_EOD!AN93</f>
        <v>11</v>
      </c>
      <c r="M93">
        <f>TPDDL_EOD!AM93+TPDDL_EOD!AN93</f>
        <v>0</v>
      </c>
      <c r="N93">
        <f t="shared" si="7"/>
        <v>166</v>
      </c>
      <c r="O93" s="112">
        <f t="shared" si="8"/>
        <v>0</v>
      </c>
      <c r="P93">
        <v>155</v>
      </c>
      <c r="Q93">
        <v>0</v>
      </c>
      <c r="R93">
        <v>0</v>
      </c>
      <c r="S93">
        <v>11</v>
      </c>
      <c r="T93">
        <v>0</v>
      </c>
      <c r="U93" s="114">
        <f t="shared" si="9"/>
        <v>166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166</v>
      </c>
      <c r="E94">
        <f>BAWANA!AQ94</f>
        <v>0</v>
      </c>
      <c r="F94">
        <f t="shared" si="11"/>
        <v>808</v>
      </c>
      <c r="G94">
        <f t="shared" si="12"/>
        <v>166</v>
      </c>
      <c r="H94" s="112"/>
      <c r="I94">
        <f>BRPL_EOD!AM94+BRPL_EOD!AN94</f>
        <v>155</v>
      </c>
      <c r="J94">
        <f>BYPL_EOD!AM94+BYPL_EOD!AN94</f>
        <v>0</v>
      </c>
      <c r="K94">
        <f>MES_EOD!AM94+MES_EOD!AN94</f>
        <v>0</v>
      </c>
      <c r="L94">
        <f>NDMC_EOD!AM94+NDMC_EOD!AN94</f>
        <v>11</v>
      </c>
      <c r="M94">
        <f>TPDDL_EOD!AM94+TPDDL_EOD!AN94</f>
        <v>0</v>
      </c>
      <c r="N94">
        <f t="shared" si="7"/>
        <v>166</v>
      </c>
      <c r="O94" s="112">
        <f t="shared" si="8"/>
        <v>0</v>
      </c>
      <c r="P94">
        <v>155</v>
      </c>
      <c r="Q94">
        <v>0</v>
      </c>
      <c r="R94">
        <v>0</v>
      </c>
      <c r="S94">
        <v>11</v>
      </c>
      <c r="T94">
        <v>0</v>
      </c>
      <c r="U94" s="114">
        <f t="shared" si="9"/>
        <v>166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166</v>
      </c>
      <c r="E95">
        <f>BAWANA!AQ95</f>
        <v>0</v>
      </c>
      <c r="F95">
        <f t="shared" si="11"/>
        <v>808</v>
      </c>
      <c r="G95">
        <f t="shared" si="12"/>
        <v>166</v>
      </c>
      <c r="H95" s="112"/>
      <c r="I95">
        <f>BRPL_EOD!AM95+BRPL_EOD!AN95</f>
        <v>155</v>
      </c>
      <c r="J95">
        <f>BYPL_EOD!AM95+BYPL_EOD!AN95</f>
        <v>0</v>
      </c>
      <c r="K95">
        <f>MES_EOD!AM95+MES_EOD!AN95</f>
        <v>0</v>
      </c>
      <c r="L95">
        <f>NDMC_EOD!AM95+NDMC_EOD!AN95</f>
        <v>11</v>
      </c>
      <c r="M95">
        <f>TPDDL_EOD!AM95+TPDDL_EOD!AN95</f>
        <v>0</v>
      </c>
      <c r="N95">
        <f t="shared" si="7"/>
        <v>166</v>
      </c>
      <c r="O95" s="112">
        <f t="shared" si="8"/>
        <v>0</v>
      </c>
      <c r="P95">
        <v>155</v>
      </c>
      <c r="Q95">
        <v>0</v>
      </c>
      <c r="R95">
        <v>0</v>
      </c>
      <c r="S95">
        <v>11</v>
      </c>
      <c r="T95">
        <v>0</v>
      </c>
      <c r="U95" s="114">
        <f t="shared" si="9"/>
        <v>166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166</v>
      </c>
      <c r="E96">
        <f>BAWANA!AQ96</f>
        <v>0</v>
      </c>
      <c r="F96">
        <f t="shared" si="11"/>
        <v>808</v>
      </c>
      <c r="G96">
        <f t="shared" si="12"/>
        <v>166</v>
      </c>
      <c r="H96" s="112"/>
      <c r="I96">
        <f>BRPL_EOD!AM96+BRPL_EOD!AN96</f>
        <v>155</v>
      </c>
      <c r="J96">
        <f>BYPL_EOD!AM96+BYPL_EOD!AN96</f>
        <v>0</v>
      </c>
      <c r="K96">
        <f>MES_EOD!AM96+MES_EOD!AN96</f>
        <v>0</v>
      </c>
      <c r="L96">
        <f>NDMC_EOD!AM96+NDMC_EOD!AN96</f>
        <v>11</v>
      </c>
      <c r="M96">
        <f>TPDDL_EOD!AM96+TPDDL_EOD!AN96</f>
        <v>0</v>
      </c>
      <c r="N96">
        <f t="shared" si="7"/>
        <v>166</v>
      </c>
      <c r="O96" s="112">
        <f t="shared" si="8"/>
        <v>0</v>
      </c>
      <c r="P96">
        <v>155</v>
      </c>
      <c r="Q96">
        <v>0</v>
      </c>
      <c r="R96">
        <v>0</v>
      </c>
      <c r="S96">
        <v>11</v>
      </c>
      <c r="T96">
        <v>0</v>
      </c>
      <c r="U96" s="114">
        <f t="shared" si="9"/>
        <v>166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166</v>
      </c>
      <c r="E97">
        <f>BAWANA!AQ97</f>
        <v>0</v>
      </c>
      <c r="F97">
        <f t="shared" si="11"/>
        <v>808</v>
      </c>
      <c r="G97">
        <f t="shared" si="12"/>
        <v>166</v>
      </c>
      <c r="H97" s="112"/>
      <c r="I97">
        <f>BRPL_EOD!AM97+BRPL_EOD!AN97</f>
        <v>155</v>
      </c>
      <c r="J97">
        <f>BYPL_EOD!AM97+BYPL_EOD!AN97</f>
        <v>0</v>
      </c>
      <c r="K97">
        <f>MES_EOD!AM97+MES_EOD!AN97</f>
        <v>0</v>
      </c>
      <c r="L97">
        <f>NDMC_EOD!AM97+NDMC_EOD!AN97</f>
        <v>11</v>
      </c>
      <c r="M97">
        <f>TPDDL_EOD!AM97+TPDDL_EOD!AN97</f>
        <v>0</v>
      </c>
      <c r="N97">
        <f t="shared" si="7"/>
        <v>166</v>
      </c>
      <c r="O97" s="112">
        <f t="shared" si="8"/>
        <v>0</v>
      </c>
      <c r="P97">
        <v>155</v>
      </c>
      <c r="Q97">
        <v>0</v>
      </c>
      <c r="R97">
        <v>0</v>
      </c>
      <c r="S97">
        <v>11</v>
      </c>
      <c r="T97">
        <v>0</v>
      </c>
      <c r="U97" s="114">
        <f t="shared" si="9"/>
        <v>166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166</v>
      </c>
      <c r="E98">
        <f>BAWANA!AQ98</f>
        <v>0</v>
      </c>
      <c r="F98">
        <f t="shared" si="11"/>
        <v>808</v>
      </c>
      <c r="G98">
        <f t="shared" si="12"/>
        <v>166</v>
      </c>
      <c r="H98" s="112"/>
      <c r="I98">
        <f>BRPL_EOD!AM98+BRPL_EOD!AN98</f>
        <v>155</v>
      </c>
      <c r="J98">
        <f>BYPL_EOD!AM98+BYPL_EOD!AN98</f>
        <v>0</v>
      </c>
      <c r="K98">
        <f>MES_EOD!AM98+MES_EOD!AN98</f>
        <v>0</v>
      </c>
      <c r="L98">
        <f>NDMC_EOD!AM98+NDMC_EOD!AN98</f>
        <v>11</v>
      </c>
      <c r="M98">
        <f>TPDDL_EOD!AM98+TPDDL_EOD!AN98</f>
        <v>0</v>
      </c>
      <c r="N98">
        <f t="shared" si="7"/>
        <v>166</v>
      </c>
      <c r="O98" s="112">
        <f t="shared" si="8"/>
        <v>0</v>
      </c>
      <c r="P98">
        <v>155</v>
      </c>
      <c r="Q98">
        <v>0</v>
      </c>
      <c r="R98">
        <v>0</v>
      </c>
      <c r="S98">
        <v>11</v>
      </c>
      <c r="T98">
        <v>0</v>
      </c>
      <c r="U98" s="114">
        <f t="shared" si="9"/>
        <v>166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23.97</v>
      </c>
      <c r="C99" s="114">
        <f t="shared" ref="C99:U99" si="14">SUM(C3:C98)/4000</f>
        <v>0.15</v>
      </c>
      <c r="D99" s="114">
        <f t="shared" si="14"/>
        <v>3.9102424999999994</v>
      </c>
      <c r="E99" s="114">
        <f t="shared" si="14"/>
        <v>0.14931999999999998</v>
      </c>
      <c r="F99" s="114">
        <f t="shared" si="14"/>
        <v>19.295999999999999</v>
      </c>
      <c r="G99" s="114">
        <f t="shared" si="14"/>
        <v>4.0595624999999993</v>
      </c>
      <c r="H99" s="114"/>
      <c r="I99" s="114">
        <f t="shared" si="14"/>
        <v>3.7049575000000021</v>
      </c>
      <c r="J99" s="114">
        <f t="shared" si="14"/>
        <v>7.6249999999999994E-4</v>
      </c>
      <c r="K99" s="114">
        <f t="shared" si="14"/>
        <v>7.75E-5</v>
      </c>
      <c r="L99" s="114">
        <f t="shared" si="14"/>
        <v>0.31784499999999993</v>
      </c>
      <c r="M99" s="114">
        <f t="shared" si="14"/>
        <v>9.2250000000000003E-4</v>
      </c>
      <c r="N99" s="114">
        <f t="shared" si="14"/>
        <v>4.0245649999999999</v>
      </c>
      <c r="O99" s="114">
        <f t="shared" si="14"/>
        <v>3.4997500000000001E-2</v>
      </c>
      <c r="P99" s="114">
        <f t="shared" si="14"/>
        <v>3.7266220969279744</v>
      </c>
      <c r="Q99" s="114">
        <f t="shared" si="14"/>
        <v>5.4813112610115101E-3</v>
      </c>
      <c r="R99" s="114">
        <f t="shared" si="14"/>
        <v>5.5473971422801392E-4</v>
      </c>
      <c r="S99" s="114">
        <f t="shared" si="14"/>
        <v>0.32027962667979443</v>
      </c>
      <c r="T99" s="114">
        <f t="shared" si="14"/>
        <v>6.6247254169937413E-3</v>
      </c>
      <c r="U99" s="114">
        <f t="shared" si="14"/>
        <v>4.0595624999999993</v>
      </c>
      <c r="V99" s="114">
        <f t="shared" si="10"/>
        <v>0</v>
      </c>
      <c r="Y99" s="114">
        <f t="shared" ref="Y99:AD99" si="15">SUM(Y3:Y98)/4000</f>
        <v>3.4000000000000002E-4</v>
      </c>
      <c r="Z99" s="114">
        <f t="shared" si="15"/>
        <v>3.4000000000000002E-4</v>
      </c>
      <c r="AA99" s="114">
        <f t="shared" si="15"/>
        <v>3.4000000000000002E-4</v>
      </c>
      <c r="AB99" s="114">
        <f t="shared" si="15"/>
        <v>3.4000000000000002E-4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83.296000000000006</v>
      </c>
      <c r="K3">
        <v>683.12912700000004</v>
      </c>
      <c r="L3">
        <v>653.15250000000003</v>
      </c>
      <c r="M3">
        <v>92</v>
      </c>
      <c r="N3">
        <v>59.0625</v>
      </c>
      <c r="O3">
        <v>123.66562500000001</v>
      </c>
      <c r="P3">
        <v>111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0.70781000000000005</v>
      </c>
      <c r="AO3">
        <v>0</v>
      </c>
      <c r="AP3">
        <v>0.76859999999999995</v>
      </c>
      <c r="AQ3">
        <v>0</v>
      </c>
      <c r="AR3">
        <v>2.2080000000000002</v>
      </c>
      <c r="AS3">
        <v>16.680479999999999</v>
      </c>
      <c r="AT3">
        <v>10.0009</v>
      </c>
      <c r="AU3">
        <v>0</v>
      </c>
      <c r="AV3">
        <v>31.5</v>
      </c>
      <c r="AW3">
        <v>71.458799999999997</v>
      </c>
      <c r="AX3">
        <v>8.7680000000000007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2736.0149429999997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83.296000000000006</v>
      </c>
      <c r="K4">
        <v>683.12912700000004</v>
      </c>
      <c r="L4">
        <v>653.15250000000003</v>
      </c>
      <c r="M4">
        <v>92</v>
      </c>
      <c r="N4">
        <v>59.0625</v>
      </c>
      <c r="O4">
        <v>123.66562500000001</v>
      </c>
      <c r="P4">
        <v>111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0.70781000000000005</v>
      </c>
      <c r="AO4">
        <v>0</v>
      </c>
      <c r="AP4">
        <v>0.76859999999999995</v>
      </c>
      <c r="AQ4">
        <v>0</v>
      </c>
      <c r="AR4">
        <v>2.2080000000000002</v>
      </c>
      <c r="AS4">
        <v>16.680479999999999</v>
      </c>
      <c r="AT4">
        <v>10.0009</v>
      </c>
      <c r="AU4">
        <v>0</v>
      </c>
      <c r="AV4">
        <v>31.5</v>
      </c>
      <c r="AW4">
        <v>71.458799999999997</v>
      </c>
      <c r="AX4">
        <v>8.7680000000000007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2736.0149429999997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83.296000000000006</v>
      </c>
      <c r="K5">
        <v>683.12912700000004</v>
      </c>
      <c r="L5">
        <v>653.15250000000003</v>
      </c>
      <c r="M5">
        <v>92</v>
      </c>
      <c r="N5">
        <v>59.0625</v>
      </c>
      <c r="O5">
        <v>123.66562500000001</v>
      </c>
      <c r="P5">
        <v>111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54.440100000000001</v>
      </c>
      <c r="AL5">
        <v>2.3239999999999998</v>
      </c>
      <c r="AM5">
        <v>0</v>
      </c>
      <c r="AN5">
        <v>0.70781000000000005</v>
      </c>
      <c r="AO5">
        <v>0</v>
      </c>
      <c r="AP5">
        <v>0.76859999999999995</v>
      </c>
      <c r="AQ5">
        <v>0</v>
      </c>
      <c r="AR5">
        <v>2.2080000000000002</v>
      </c>
      <c r="AS5">
        <v>16.680479999999999</v>
      </c>
      <c r="AT5">
        <v>10.0009</v>
      </c>
      <c r="AU5">
        <v>0</v>
      </c>
      <c r="AV5">
        <v>31.5</v>
      </c>
      <c r="AW5">
        <v>71.458799999999997</v>
      </c>
      <c r="AX5">
        <v>8.7680000000000007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2736.0149429999997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83.296000000000006</v>
      </c>
      <c r="K6">
        <v>683.12912700000004</v>
      </c>
      <c r="L6">
        <v>653.15250000000003</v>
      </c>
      <c r="M6">
        <v>92</v>
      </c>
      <c r="N6">
        <v>59.0625</v>
      </c>
      <c r="O6">
        <v>123.66562500000001</v>
      </c>
      <c r="P6">
        <v>111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54.440100000000001</v>
      </c>
      <c r="AL6">
        <v>2.3239999999999998</v>
      </c>
      <c r="AM6">
        <v>0</v>
      </c>
      <c r="AN6">
        <v>0.70781000000000005</v>
      </c>
      <c r="AO6">
        <v>0</v>
      </c>
      <c r="AP6">
        <v>0.76859999999999995</v>
      </c>
      <c r="AQ6">
        <v>0</v>
      </c>
      <c r="AR6">
        <v>2.2080000000000002</v>
      </c>
      <c r="AS6">
        <v>16.680479999999999</v>
      </c>
      <c r="AT6">
        <v>10.0009</v>
      </c>
      <c r="AU6">
        <v>0</v>
      </c>
      <c r="AV6">
        <v>31.5</v>
      </c>
      <c r="AW6">
        <v>71.458799999999997</v>
      </c>
      <c r="AX6">
        <v>8.7680000000000007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2736.0149429999997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83.296000000000006</v>
      </c>
      <c r="K7">
        <v>683.12912700000004</v>
      </c>
      <c r="L7">
        <v>653.15250000000003</v>
      </c>
      <c r="M7">
        <v>92</v>
      </c>
      <c r="N7">
        <v>59.0625</v>
      </c>
      <c r="O7">
        <v>123.66562500000001</v>
      </c>
      <c r="P7">
        <v>111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54.440100000000001</v>
      </c>
      <c r="AL7">
        <v>2.3239999999999998</v>
      </c>
      <c r="AM7">
        <v>0</v>
      </c>
      <c r="AN7">
        <v>0.70781000000000005</v>
      </c>
      <c r="AO7">
        <v>0</v>
      </c>
      <c r="AP7">
        <v>0.76859999999999995</v>
      </c>
      <c r="AQ7">
        <v>0</v>
      </c>
      <c r="AR7">
        <v>2.2080000000000002</v>
      </c>
      <c r="AS7">
        <v>16.680479999999999</v>
      </c>
      <c r="AT7">
        <v>10.0009</v>
      </c>
      <c r="AU7">
        <v>0</v>
      </c>
      <c r="AV7">
        <v>31.5</v>
      </c>
      <c r="AW7">
        <v>71.458799999999997</v>
      </c>
      <c r="AX7">
        <v>8.7680000000000007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2736.0149429999997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83.296000000000006</v>
      </c>
      <c r="K8">
        <v>683.12912700000004</v>
      </c>
      <c r="L8">
        <v>653.15250000000003</v>
      </c>
      <c r="M8">
        <v>92</v>
      </c>
      <c r="N8">
        <v>59.0625</v>
      </c>
      <c r="O8">
        <v>123.66562500000001</v>
      </c>
      <c r="P8">
        <v>111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54.440100000000001</v>
      </c>
      <c r="AL8">
        <v>2.3239999999999998</v>
      </c>
      <c r="AM8">
        <v>0</v>
      </c>
      <c r="AN8">
        <v>0.70781000000000005</v>
      </c>
      <c r="AO8">
        <v>0</v>
      </c>
      <c r="AP8">
        <v>0.76859999999999995</v>
      </c>
      <c r="AQ8">
        <v>0</v>
      </c>
      <c r="AR8">
        <v>2.2080000000000002</v>
      </c>
      <c r="AS8">
        <v>16.680479999999999</v>
      </c>
      <c r="AT8">
        <v>10.0009</v>
      </c>
      <c r="AU8">
        <v>0</v>
      </c>
      <c r="AV8">
        <v>31.5</v>
      </c>
      <c r="AW8">
        <v>71.458799999999997</v>
      </c>
      <c r="AX8">
        <v>8.7680000000000007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2736.0149429999997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83.296000000000006</v>
      </c>
      <c r="K9">
        <v>683.12912700000004</v>
      </c>
      <c r="L9">
        <v>653.15250000000003</v>
      </c>
      <c r="M9">
        <v>92</v>
      </c>
      <c r="N9">
        <v>59.0625</v>
      </c>
      <c r="O9">
        <v>123.66562500000001</v>
      </c>
      <c r="P9">
        <v>125.58750000000001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54.440100000000001</v>
      </c>
      <c r="AL9">
        <v>2.3239999999999998</v>
      </c>
      <c r="AM9">
        <v>0</v>
      </c>
      <c r="AN9">
        <v>0.70781000000000005</v>
      </c>
      <c r="AO9">
        <v>0</v>
      </c>
      <c r="AP9">
        <v>0.76859999999999995</v>
      </c>
      <c r="AQ9">
        <v>0</v>
      </c>
      <c r="AR9">
        <v>2.2080000000000002</v>
      </c>
      <c r="AS9">
        <v>6.726</v>
      </c>
      <c r="AT9">
        <v>10.0009</v>
      </c>
      <c r="AU9">
        <v>0</v>
      </c>
      <c r="AV9">
        <v>31.5</v>
      </c>
      <c r="AW9">
        <v>71.458799999999997</v>
      </c>
      <c r="AX9">
        <v>8.7680000000000007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2740.6479630000003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83.296000000000006</v>
      </c>
      <c r="K10">
        <v>683.12912700000004</v>
      </c>
      <c r="L10">
        <v>653.15250000000003</v>
      </c>
      <c r="M10">
        <v>92</v>
      </c>
      <c r="N10">
        <v>59.0625</v>
      </c>
      <c r="O10">
        <v>123.66562500000001</v>
      </c>
      <c r="P10">
        <v>125.58750000000001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54.440100000000001</v>
      </c>
      <c r="AL10">
        <v>2.3239999999999998</v>
      </c>
      <c r="AM10">
        <v>0</v>
      </c>
      <c r="AN10">
        <v>0.70781000000000005</v>
      </c>
      <c r="AO10">
        <v>0</v>
      </c>
      <c r="AP10">
        <v>0.76859999999999995</v>
      </c>
      <c r="AQ10">
        <v>0</v>
      </c>
      <c r="AR10">
        <v>2.2080000000000002</v>
      </c>
      <c r="AS10">
        <v>4.7081999999999997</v>
      </c>
      <c r="AT10">
        <v>10.0009</v>
      </c>
      <c r="AU10">
        <v>0</v>
      </c>
      <c r="AV10">
        <v>31.5</v>
      </c>
      <c r="AW10">
        <v>71.458799999999997</v>
      </c>
      <c r="AX10">
        <v>8.7680000000000007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2738.6301630000003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83.296000000000006</v>
      </c>
      <c r="K11">
        <v>683.12912700000004</v>
      </c>
      <c r="L11">
        <v>653.15250000000003</v>
      </c>
      <c r="M11">
        <v>92</v>
      </c>
      <c r="N11">
        <v>59.0625</v>
      </c>
      <c r="O11">
        <v>123.66562500000001</v>
      </c>
      <c r="P11">
        <v>125.58750000000001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54.440100000000001</v>
      </c>
      <c r="AL11">
        <v>2.3239999999999998</v>
      </c>
      <c r="AM11">
        <v>0</v>
      </c>
      <c r="AN11">
        <v>0.70781000000000005</v>
      </c>
      <c r="AO11">
        <v>0</v>
      </c>
      <c r="AP11">
        <v>7.5579000000000001</v>
      </c>
      <c r="AQ11">
        <v>0</v>
      </c>
      <c r="AR11">
        <v>2.2080000000000002</v>
      </c>
      <c r="AS11">
        <v>4.7081999999999997</v>
      </c>
      <c r="AT11">
        <v>10.0009</v>
      </c>
      <c r="AU11">
        <v>0</v>
      </c>
      <c r="AV11">
        <v>31.5</v>
      </c>
      <c r="AW11">
        <v>71.458799999999997</v>
      </c>
      <c r="AX11">
        <v>8.7680000000000007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2745.4194630000002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83.296000000000006</v>
      </c>
      <c r="K12">
        <v>683.12912700000004</v>
      </c>
      <c r="L12">
        <v>653.15250000000003</v>
      </c>
      <c r="M12">
        <v>92</v>
      </c>
      <c r="N12">
        <v>59.0625</v>
      </c>
      <c r="O12">
        <v>123.66562500000001</v>
      </c>
      <c r="P12">
        <v>125.58750000000001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54.440100000000001</v>
      </c>
      <c r="AL12">
        <v>2.3239999999999998</v>
      </c>
      <c r="AM12">
        <v>0</v>
      </c>
      <c r="AN12">
        <v>0.70781000000000005</v>
      </c>
      <c r="AO12">
        <v>0</v>
      </c>
      <c r="AP12">
        <v>7.5579000000000001</v>
      </c>
      <c r="AQ12">
        <v>0</v>
      </c>
      <c r="AR12">
        <v>2.2080000000000002</v>
      </c>
      <c r="AS12">
        <v>4.7081999999999997</v>
      </c>
      <c r="AT12">
        <v>10.0009</v>
      </c>
      <c r="AU12">
        <v>0</v>
      </c>
      <c r="AV12">
        <v>31.5</v>
      </c>
      <c r="AW12">
        <v>71.458799999999997</v>
      </c>
      <c r="AX12">
        <v>8.7680000000000007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2745.4194630000002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83.296000000000006</v>
      </c>
      <c r="K13">
        <v>683.12912700000004</v>
      </c>
      <c r="L13">
        <v>653.15250000000003</v>
      </c>
      <c r="M13">
        <v>92</v>
      </c>
      <c r="N13">
        <v>59.0625</v>
      </c>
      <c r="O13">
        <v>123.66562500000001</v>
      </c>
      <c r="P13">
        <v>125.58750000000001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54.440100000000001</v>
      </c>
      <c r="AL13">
        <v>1.7430000000000001</v>
      </c>
      <c r="AM13">
        <v>0</v>
      </c>
      <c r="AN13">
        <v>0.70781000000000005</v>
      </c>
      <c r="AO13">
        <v>0</v>
      </c>
      <c r="AP13">
        <v>7.5579000000000001</v>
      </c>
      <c r="AQ13">
        <v>0</v>
      </c>
      <c r="AR13">
        <v>2.2080000000000002</v>
      </c>
      <c r="AS13">
        <v>4.7081999999999997</v>
      </c>
      <c r="AT13">
        <v>10.0009</v>
      </c>
      <c r="AU13">
        <v>0</v>
      </c>
      <c r="AV13">
        <v>31.5</v>
      </c>
      <c r="AW13">
        <v>71.458799999999997</v>
      </c>
      <c r="AX13">
        <v>8.7680000000000007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2744.838463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83.296000000000006</v>
      </c>
      <c r="K14">
        <v>683.12912700000004</v>
      </c>
      <c r="L14">
        <v>653.15250000000003</v>
      </c>
      <c r="M14">
        <v>92</v>
      </c>
      <c r="N14">
        <v>59.0625</v>
      </c>
      <c r="O14">
        <v>123.66562500000001</v>
      </c>
      <c r="P14">
        <v>125.58750000000001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54.440100000000001</v>
      </c>
      <c r="AL14">
        <v>1.7430000000000001</v>
      </c>
      <c r="AM14">
        <v>0</v>
      </c>
      <c r="AN14">
        <v>0.70781000000000005</v>
      </c>
      <c r="AO14">
        <v>0</v>
      </c>
      <c r="AP14">
        <v>7.5579000000000001</v>
      </c>
      <c r="AQ14">
        <v>0</v>
      </c>
      <c r="AR14">
        <v>2.2080000000000002</v>
      </c>
      <c r="AS14">
        <v>4.7081999999999997</v>
      </c>
      <c r="AT14">
        <v>10.0009</v>
      </c>
      <c r="AU14">
        <v>0</v>
      </c>
      <c r="AV14">
        <v>31.5</v>
      </c>
      <c r="AW14">
        <v>71.458799999999997</v>
      </c>
      <c r="AX14">
        <v>8.7680000000000007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2744.838463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83.296000000000006</v>
      </c>
      <c r="K15">
        <v>683.12912700000004</v>
      </c>
      <c r="L15">
        <v>653.15250000000003</v>
      </c>
      <c r="M15">
        <v>92</v>
      </c>
      <c r="N15">
        <v>59.0625</v>
      </c>
      <c r="O15">
        <v>123.66562500000001</v>
      </c>
      <c r="P15">
        <v>125.58750000000001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54.440100000000001</v>
      </c>
      <c r="AL15">
        <v>1.7430000000000001</v>
      </c>
      <c r="AM15">
        <v>0</v>
      </c>
      <c r="AN15">
        <v>0.70781000000000005</v>
      </c>
      <c r="AO15">
        <v>0</v>
      </c>
      <c r="AP15">
        <v>7.5579000000000001</v>
      </c>
      <c r="AQ15">
        <v>0</v>
      </c>
      <c r="AR15">
        <v>26.495999999999999</v>
      </c>
      <c r="AS15">
        <v>4.7081999999999997</v>
      </c>
      <c r="AT15">
        <v>10.0009</v>
      </c>
      <c r="AU15">
        <v>0</v>
      </c>
      <c r="AV15">
        <v>31.5</v>
      </c>
      <c r="AW15">
        <v>71.458799999999997</v>
      </c>
      <c r="AX15">
        <v>8.7680000000000007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2769.1264630000001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83.296000000000006</v>
      </c>
      <c r="K16">
        <v>683.12912700000004</v>
      </c>
      <c r="L16">
        <v>653.15250000000003</v>
      </c>
      <c r="M16">
        <v>92</v>
      </c>
      <c r="N16">
        <v>59.0625</v>
      </c>
      <c r="O16">
        <v>123.66562500000001</v>
      </c>
      <c r="P16">
        <v>125.58750000000001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54.440100000000001</v>
      </c>
      <c r="AL16">
        <v>1.7430000000000001</v>
      </c>
      <c r="AM16">
        <v>0</v>
      </c>
      <c r="AN16">
        <v>0.70781000000000005</v>
      </c>
      <c r="AO16">
        <v>0</v>
      </c>
      <c r="AP16">
        <v>7.5579000000000001</v>
      </c>
      <c r="AQ16">
        <v>0</v>
      </c>
      <c r="AR16">
        <v>26.495999999999999</v>
      </c>
      <c r="AS16">
        <v>4.7081999999999997</v>
      </c>
      <c r="AT16">
        <v>10.0009</v>
      </c>
      <c r="AU16">
        <v>0</v>
      </c>
      <c r="AV16">
        <v>31.5</v>
      </c>
      <c r="AW16">
        <v>71.458799999999997</v>
      </c>
      <c r="AX16">
        <v>8.7680000000000007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2769.1264630000001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83.296000000000006</v>
      </c>
      <c r="K17">
        <v>683.12912700000004</v>
      </c>
      <c r="L17">
        <v>653.15250000000003</v>
      </c>
      <c r="M17">
        <v>92</v>
      </c>
      <c r="N17">
        <v>59.0625</v>
      </c>
      <c r="O17">
        <v>123.66562500000001</v>
      </c>
      <c r="P17">
        <v>125.58750000000001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54.440100000000001</v>
      </c>
      <c r="AL17">
        <v>1.7430000000000001</v>
      </c>
      <c r="AM17">
        <v>0</v>
      </c>
      <c r="AN17">
        <v>0.70781000000000005</v>
      </c>
      <c r="AO17">
        <v>0</v>
      </c>
      <c r="AP17">
        <v>7.5579000000000001</v>
      </c>
      <c r="AQ17">
        <v>0</v>
      </c>
      <c r="AR17">
        <v>2.76</v>
      </c>
      <c r="AS17">
        <v>4.7081999999999997</v>
      </c>
      <c r="AT17">
        <v>10.0009</v>
      </c>
      <c r="AU17">
        <v>0</v>
      </c>
      <c r="AV17">
        <v>31.5</v>
      </c>
      <c r="AW17">
        <v>71.458799999999997</v>
      </c>
      <c r="AX17">
        <v>8.7680000000000007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2745.3904630000002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83.296000000000006</v>
      </c>
      <c r="K18">
        <v>683.12912700000004</v>
      </c>
      <c r="L18">
        <v>653.15250000000003</v>
      </c>
      <c r="M18">
        <v>92</v>
      </c>
      <c r="N18">
        <v>59.0625</v>
      </c>
      <c r="O18">
        <v>123.66562500000001</v>
      </c>
      <c r="P18">
        <v>125.58750000000001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54.440100000000001</v>
      </c>
      <c r="AL18">
        <v>1.7430000000000001</v>
      </c>
      <c r="AM18">
        <v>0</v>
      </c>
      <c r="AN18">
        <v>0.70781000000000005</v>
      </c>
      <c r="AO18">
        <v>0</v>
      </c>
      <c r="AP18">
        <v>7.5579000000000001</v>
      </c>
      <c r="AQ18">
        <v>0</v>
      </c>
      <c r="AR18">
        <v>2.76</v>
      </c>
      <c r="AS18">
        <v>4.7081999999999997</v>
      </c>
      <c r="AT18">
        <v>10.0009</v>
      </c>
      <c r="AU18">
        <v>0</v>
      </c>
      <c r="AV18">
        <v>31.5</v>
      </c>
      <c r="AW18">
        <v>71.458799999999997</v>
      </c>
      <c r="AX18">
        <v>8.7680000000000007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2745.3904630000002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83.296000000000006</v>
      </c>
      <c r="K19">
        <v>683.12912700000004</v>
      </c>
      <c r="L19">
        <v>653.15250000000003</v>
      </c>
      <c r="M19">
        <v>92</v>
      </c>
      <c r="N19">
        <v>59.0625</v>
      </c>
      <c r="O19">
        <v>123.66562500000001</v>
      </c>
      <c r="P19">
        <v>125.58750000000001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54.440100000000001</v>
      </c>
      <c r="AL19">
        <v>12.782</v>
      </c>
      <c r="AM19">
        <v>0</v>
      </c>
      <c r="AN19">
        <v>0.70781000000000005</v>
      </c>
      <c r="AO19">
        <v>0</v>
      </c>
      <c r="AP19">
        <v>0.51239999999999997</v>
      </c>
      <c r="AQ19">
        <v>0</v>
      </c>
      <c r="AR19">
        <v>2.2080000000000002</v>
      </c>
      <c r="AS19">
        <v>4.7081999999999997</v>
      </c>
      <c r="AT19">
        <v>10.0009</v>
      </c>
      <c r="AU19">
        <v>0</v>
      </c>
      <c r="AV19">
        <v>31.5</v>
      </c>
      <c r="AW19">
        <v>71.458799999999997</v>
      </c>
      <c r="AX19">
        <v>8.7680000000000007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2748.8319630000005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83.296000000000006</v>
      </c>
      <c r="K20">
        <v>683.12912700000004</v>
      </c>
      <c r="L20">
        <v>653.15250000000003</v>
      </c>
      <c r="M20">
        <v>92</v>
      </c>
      <c r="N20">
        <v>59.0625</v>
      </c>
      <c r="O20">
        <v>123.66562500000001</v>
      </c>
      <c r="P20">
        <v>125.58750000000001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54.440100000000001</v>
      </c>
      <c r="AL20">
        <v>66.814999999999998</v>
      </c>
      <c r="AM20">
        <v>0</v>
      </c>
      <c r="AN20">
        <v>0.70781000000000005</v>
      </c>
      <c r="AO20">
        <v>0</v>
      </c>
      <c r="AP20">
        <v>0.51239999999999997</v>
      </c>
      <c r="AQ20">
        <v>0</v>
      </c>
      <c r="AR20">
        <v>2.2080000000000002</v>
      </c>
      <c r="AS20">
        <v>4.7081999999999997</v>
      </c>
      <c r="AT20">
        <v>10.0009</v>
      </c>
      <c r="AU20">
        <v>0</v>
      </c>
      <c r="AV20">
        <v>31.5</v>
      </c>
      <c r="AW20">
        <v>71.458799999999997</v>
      </c>
      <c r="AX20">
        <v>8.7680000000000007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2802.8649630000004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83.296000000000006</v>
      </c>
      <c r="K21">
        <v>683.12912700000004</v>
      </c>
      <c r="L21">
        <v>653.15250000000003</v>
      </c>
      <c r="M21">
        <v>92</v>
      </c>
      <c r="N21">
        <v>59.0625</v>
      </c>
      <c r="O21">
        <v>123.66562500000001</v>
      </c>
      <c r="P21">
        <v>125.58750000000001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54.440100000000001</v>
      </c>
      <c r="AL21">
        <v>66.814999999999998</v>
      </c>
      <c r="AM21">
        <v>0</v>
      </c>
      <c r="AN21">
        <v>0.70781000000000005</v>
      </c>
      <c r="AO21">
        <v>0</v>
      </c>
      <c r="AP21">
        <v>0</v>
      </c>
      <c r="AQ21">
        <v>15.561</v>
      </c>
      <c r="AR21">
        <v>2.2080000000000002</v>
      </c>
      <c r="AS21">
        <v>4.7081999999999997</v>
      </c>
      <c r="AT21">
        <v>10.0009</v>
      </c>
      <c r="AU21">
        <v>0</v>
      </c>
      <c r="AV21">
        <v>31.5</v>
      </c>
      <c r="AW21">
        <v>71.458799999999997</v>
      </c>
      <c r="AX21">
        <v>8.7680000000000007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2817.9135630000005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83.296000000000006</v>
      </c>
      <c r="K22">
        <v>683.12912700000004</v>
      </c>
      <c r="L22">
        <v>653.15250000000003</v>
      </c>
      <c r="M22">
        <v>92</v>
      </c>
      <c r="N22">
        <v>59.0625</v>
      </c>
      <c r="O22">
        <v>123.66562500000001</v>
      </c>
      <c r="P22">
        <v>125.58750000000001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54.440100000000001</v>
      </c>
      <c r="AL22">
        <v>66.814999999999998</v>
      </c>
      <c r="AM22">
        <v>0</v>
      </c>
      <c r="AN22">
        <v>0.70781000000000005</v>
      </c>
      <c r="AO22">
        <v>0</v>
      </c>
      <c r="AP22">
        <v>0</v>
      </c>
      <c r="AQ22">
        <v>24.192</v>
      </c>
      <c r="AR22">
        <v>2.2080000000000002</v>
      </c>
      <c r="AS22">
        <v>4.7081999999999997</v>
      </c>
      <c r="AT22">
        <v>10.0009</v>
      </c>
      <c r="AU22">
        <v>0</v>
      </c>
      <c r="AV22">
        <v>31.5</v>
      </c>
      <c r="AW22">
        <v>71.458799999999997</v>
      </c>
      <c r="AX22">
        <v>8.7680000000000007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2826.5445630000004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83.296000000000006</v>
      </c>
      <c r="K23">
        <v>683.12912700000004</v>
      </c>
      <c r="L23">
        <v>653.15250000000003</v>
      </c>
      <c r="M23">
        <v>92</v>
      </c>
      <c r="N23">
        <v>59.0625</v>
      </c>
      <c r="O23">
        <v>123.66562500000001</v>
      </c>
      <c r="P23">
        <v>125.58750000000001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34.799309999999998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54.440100000000001</v>
      </c>
      <c r="AL23">
        <v>12.782</v>
      </c>
      <c r="AM23">
        <v>0</v>
      </c>
      <c r="AN23">
        <v>0.70781000000000005</v>
      </c>
      <c r="AO23">
        <v>0</v>
      </c>
      <c r="AP23">
        <v>0</v>
      </c>
      <c r="AQ23">
        <v>31.122</v>
      </c>
      <c r="AR23">
        <v>2.2080000000000002</v>
      </c>
      <c r="AS23">
        <v>4.7081999999999997</v>
      </c>
      <c r="AT23">
        <v>10.0009</v>
      </c>
      <c r="AU23">
        <v>0</v>
      </c>
      <c r="AV23">
        <v>31.5</v>
      </c>
      <c r="AW23">
        <v>71.458799999999997</v>
      </c>
      <c r="AX23">
        <v>8.7680000000000007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2779.4415630000003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83.296000000000006</v>
      </c>
      <c r="K24">
        <v>683.12912700000004</v>
      </c>
      <c r="L24">
        <v>653.15250000000003</v>
      </c>
      <c r="M24">
        <v>92</v>
      </c>
      <c r="N24">
        <v>59.0625</v>
      </c>
      <c r="O24">
        <v>123.66562500000001</v>
      </c>
      <c r="P24">
        <v>125.58750000000001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34.799309999999998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16.4224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54.440100000000001</v>
      </c>
      <c r="AL24">
        <v>1.7430000000000001</v>
      </c>
      <c r="AM24">
        <v>0</v>
      </c>
      <c r="AN24">
        <v>0.70781000000000005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10.0009</v>
      </c>
      <c r="AU24">
        <v>0</v>
      </c>
      <c r="AV24">
        <v>31.5</v>
      </c>
      <c r="AW24">
        <v>71.458799999999997</v>
      </c>
      <c r="AX24">
        <v>8.7680000000000007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2784.824963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83.296000000000006</v>
      </c>
      <c r="K25">
        <v>683.12912700000004</v>
      </c>
      <c r="L25">
        <v>653.15250000000003</v>
      </c>
      <c r="M25">
        <v>92</v>
      </c>
      <c r="N25">
        <v>59.0625</v>
      </c>
      <c r="O25">
        <v>123.66562500000001</v>
      </c>
      <c r="P25">
        <v>125.58750000000001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34.799309999999998</v>
      </c>
      <c r="X25">
        <v>147.515625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54.440100000000001</v>
      </c>
      <c r="AL25">
        <v>1.7430000000000001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2.2080000000000002</v>
      </c>
      <c r="AS25">
        <v>4.7081999999999997</v>
      </c>
      <c r="AT25">
        <v>10.0009</v>
      </c>
      <c r="AU25">
        <v>0</v>
      </c>
      <c r="AV25">
        <v>31.5</v>
      </c>
      <c r="AW25">
        <v>71.458799999999997</v>
      </c>
      <c r="AX25">
        <v>8.7680000000000007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2818.2774669999999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83.296000000000006</v>
      </c>
      <c r="K26">
        <v>683.12912700000004</v>
      </c>
      <c r="L26">
        <v>653.15250000000003</v>
      </c>
      <c r="M26">
        <v>92</v>
      </c>
      <c r="N26">
        <v>59.0625</v>
      </c>
      <c r="O26">
        <v>123.66562500000001</v>
      </c>
      <c r="P26">
        <v>125.58750000000001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34.799309999999998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21.466799999999999</v>
      </c>
      <c r="AH26">
        <v>17.045999999999999</v>
      </c>
      <c r="AI26">
        <v>0</v>
      </c>
      <c r="AJ26">
        <v>0</v>
      </c>
      <c r="AK26">
        <v>54.440100000000001</v>
      </c>
      <c r="AL26">
        <v>1.7430000000000001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10.0009</v>
      </c>
      <c r="AU26">
        <v>0</v>
      </c>
      <c r="AV26">
        <v>31.5</v>
      </c>
      <c r="AW26">
        <v>71.458799999999997</v>
      </c>
      <c r="AX26">
        <v>8.7680000000000007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2844.4595029999996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83.296000000000006</v>
      </c>
      <c r="K27">
        <v>683.12912700000004</v>
      </c>
      <c r="L27">
        <v>653.15250000000003</v>
      </c>
      <c r="M27">
        <v>92</v>
      </c>
      <c r="N27">
        <v>59.0625</v>
      </c>
      <c r="O27">
        <v>123.66562500000001</v>
      </c>
      <c r="P27">
        <v>125.58750000000001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34.799309999999998</v>
      </c>
      <c r="X27">
        <v>147.515625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37.880000000000003</v>
      </c>
      <c r="AI27">
        <v>0</v>
      </c>
      <c r="AJ27">
        <v>0</v>
      </c>
      <c r="AK27">
        <v>54.440100000000001</v>
      </c>
      <c r="AL27">
        <v>1.7430000000000001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10.0009</v>
      </c>
      <c r="AU27">
        <v>0</v>
      </c>
      <c r="AV27">
        <v>31.5</v>
      </c>
      <c r="AW27">
        <v>71.458799999999997</v>
      </c>
      <c r="AX27">
        <v>8.7680000000000007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2883.8285390000001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83.296000000000006</v>
      </c>
      <c r="K28">
        <v>683.12912700000004</v>
      </c>
      <c r="L28">
        <v>653.15250000000003</v>
      </c>
      <c r="M28">
        <v>92</v>
      </c>
      <c r="N28">
        <v>59.0625</v>
      </c>
      <c r="O28">
        <v>123.66562500000001</v>
      </c>
      <c r="P28">
        <v>125.58750000000001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34.799309999999998</v>
      </c>
      <c r="X28">
        <v>147.515625</v>
      </c>
      <c r="Y28">
        <v>0</v>
      </c>
      <c r="Z28">
        <v>1.1000000000000001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54.440100000000001</v>
      </c>
      <c r="AL28">
        <v>1.7430000000000001</v>
      </c>
      <c r="AM28">
        <v>0</v>
      </c>
      <c r="AN28">
        <v>0.70781000000000005</v>
      </c>
      <c r="AO28">
        <v>0</v>
      </c>
      <c r="AP28">
        <v>0</v>
      </c>
      <c r="AQ28">
        <v>46.683</v>
      </c>
      <c r="AR28">
        <v>36.432000000000002</v>
      </c>
      <c r="AS28">
        <v>4.7081999999999997</v>
      </c>
      <c r="AT28">
        <v>10.0009</v>
      </c>
      <c r="AU28">
        <v>0</v>
      </c>
      <c r="AV28">
        <v>31.5</v>
      </c>
      <c r="AW28">
        <v>71.458799999999997</v>
      </c>
      <c r="AX28">
        <v>8.7680000000000007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2944.7191990000001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83.296000000000006</v>
      </c>
      <c r="K29">
        <v>682.82912699999997</v>
      </c>
      <c r="L29">
        <v>653.15250000000003</v>
      </c>
      <c r="M29">
        <v>92</v>
      </c>
      <c r="N29">
        <v>59.0625</v>
      </c>
      <c r="O29">
        <v>123.66562500000001</v>
      </c>
      <c r="P29">
        <v>125.58750000000001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34.799309999999998</v>
      </c>
      <c r="X29">
        <v>147.515625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0</v>
      </c>
      <c r="AJ29">
        <v>0</v>
      </c>
      <c r="AK29">
        <v>54.440100000000001</v>
      </c>
      <c r="AL29">
        <v>1.7430000000000001</v>
      </c>
      <c r="AM29">
        <v>0</v>
      </c>
      <c r="AN29">
        <v>0.70781000000000005</v>
      </c>
      <c r="AO29">
        <v>0</v>
      </c>
      <c r="AP29">
        <v>0</v>
      </c>
      <c r="AQ29">
        <v>46.683</v>
      </c>
      <c r="AR29">
        <v>36.432000000000002</v>
      </c>
      <c r="AS29">
        <v>4.7081999999999997</v>
      </c>
      <c r="AT29">
        <v>10.0009</v>
      </c>
      <c r="AU29">
        <v>0</v>
      </c>
      <c r="AV29">
        <v>31.5</v>
      </c>
      <c r="AW29">
        <v>71.458799999999997</v>
      </c>
      <c r="AX29">
        <v>8.7680000000000007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3010.8158149999999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83.296000000000006</v>
      </c>
      <c r="K30">
        <v>682.82912699999997</v>
      </c>
      <c r="L30">
        <v>653.15250000000003</v>
      </c>
      <c r="M30">
        <v>92</v>
      </c>
      <c r="N30">
        <v>59.0625</v>
      </c>
      <c r="O30">
        <v>123.66562500000001</v>
      </c>
      <c r="P30">
        <v>125.58750000000001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3.819</v>
      </c>
      <c r="AJ30">
        <v>0</v>
      </c>
      <c r="AK30">
        <v>54.440100000000001</v>
      </c>
      <c r="AL30">
        <v>1.7430000000000001</v>
      </c>
      <c r="AM30">
        <v>0</v>
      </c>
      <c r="AN30">
        <v>0.70781000000000005</v>
      </c>
      <c r="AO30">
        <v>0</v>
      </c>
      <c r="AP30">
        <v>0</v>
      </c>
      <c r="AQ30">
        <v>46.683</v>
      </c>
      <c r="AR30">
        <v>4.4160000000000004</v>
      </c>
      <c r="AS30">
        <v>4.7081999999999997</v>
      </c>
      <c r="AT30">
        <v>10.0009</v>
      </c>
      <c r="AU30">
        <v>0</v>
      </c>
      <c r="AV30">
        <v>31.5</v>
      </c>
      <c r="AW30">
        <v>71.458799999999997</v>
      </c>
      <c r="AX30">
        <v>8.7680000000000007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3073.2570830000004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83.296000000000006</v>
      </c>
      <c r="K31">
        <v>682.82912699999997</v>
      </c>
      <c r="L31">
        <v>653.15250000000003</v>
      </c>
      <c r="M31">
        <v>92</v>
      </c>
      <c r="N31">
        <v>59.0625</v>
      </c>
      <c r="O31">
        <v>123.66562500000001</v>
      </c>
      <c r="P31">
        <v>125.58750000000001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54.440100000000001</v>
      </c>
      <c r="AL31">
        <v>1.7430000000000001</v>
      </c>
      <c r="AM31">
        <v>0</v>
      </c>
      <c r="AN31">
        <v>0.70781000000000005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10.0009</v>
      </c>
      <c r="AU31">
        <v>0</v>
      </c>
      <c r="AV31">
        <v>31.5</v>
      </c>
      <c r="AW31">
        <v>71.458799999999997</v>
      </c>
      <c r="AX31">
        <v>8.7680000000000007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3113.0944949999998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83.296000000000006</v>
      </c>
      <c r="K32">
        <v>682.82912699999997</v>
      </c>
      <c r="L32">
        <v>653.15250000000003</v>
      </c>
      <c r="M32">
        <v>92</v>
      </c>
      <c r="N32">
        <v>59.0625</v>
      </c>
      <c r="O32">
        <v>123.66562500000001</v>
      </c>
      <c r="P32">
        <v>125.58750000000001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12.782</v>
      </c>
      <c r="AM32">
        <v>0</v>
      </c>
      <c r="AN32">
        <v>0.70781000000000005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10.0009</v>
      </c>
      <c r="AU32">
        <v>0</v>
      </c>
      <c r="AV32">
        <v>31.5</v>
      </c>
      <c r="AW32">
        <v>71.458799999999997</v>
      </c>
      <c r="AX32">
        <v>8.7680000000000007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3127.1638950000001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83.296000000000006</v>
      </c>
      <c r="K33">
        <v>682.82912699999997</v>
      </c>
      <c r="L33">
        <v>653.15250000000003</v>
      </c>
      <c r="M33">
        <v>92</v>
      </c>
      <c r="N33">
        <v>59.0625</v>
      </c>
      <c r="O33">
        <v>123.66562500000001</v>
      </c>
      <c r="P33">
        <v>125.58750000000001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0.70781000000000005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10.0009</v>
      </c>
      <c r="AU33">
        <v>0</v>
      </c>
      <c r="AV33">
        <v>31.5</v>
      </c>
      <c r="AW33">
        <v>71.458799999999997</v>
      </c>
      <c r="AX33">
        <v>8.7680000000000007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3147.4212189999998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83.296000000000006</v>
      </c>
      <c r="K34">
        <v>682.82912699999997</v>
      </c>
      <c r="L34">
        <v>653.15250000000003</v>
      </c>
      <c r="M34">
        <v>92</v>
      </c>
      <c r="N34">
        <v>59.0625</v>
      </c>
      <c r="O34">
        <v>123.66562500000001</v>
      </c>
      <c r="P34">
        <v>125.58750000000001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0.70781000000000005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10.0009</v>
      </c>
      <c r="AU34">
        <v>0</v>
      </c>
      <c r="AV34">
        <v>31.5</v>
      </c>
      <c r="AW34">
        <v>71.458799999999997</v>
      </c>
      <c r="AX34">
        <v>8.7680000000000007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3147.4212189999998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83.296000000000006</v>
      </c>
      <c r="K35">
        <v>682.82912699999997</v>
      </c>
      <c r="L35">
        <v>653.15250000000003</v>
      </c>
      <c r="M35">
        <v>92</v>
      </c>
      <c r="N35">
        <v>59.0625</v>
      </c>
      <c r="O35">
        <v>123.66562500000001</v>
      </c>
      <c r="P35">
        <v>125.58750000000001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54.440100000000001</v>
      </c>
      <c r="AL35">
        <v>55.776000000000003</v>
      </c>
      <c r="AM35">
        <v>0</v>
      </c>
      <c r="AN35">
        <v>0.70781000000000005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10.0009</v>
      </c>
      <c r="AU35">
        <v>0</v>
      </c>
      <c r="AV35">
        <v>31.5</v>
      </c>
      <c r="AW35">
        <v>71.458799999999997</v>
      </c>
      <c r="AX35">
        <v>8.7680000000000007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3106.2204229999993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83.296000000000006</v>
      </c>
      <c r="K36">
        <v>682.82912699999997</v>
      </c>
      <c r="L36">
        <v>653.15250000000003</v>
      </c>
      <c r="M36">
        <v>92</v>
      </c>
      <c r="N36">
        <v>59.0625</v>
      </c>
      <c r="O36">
        <v>123.66562500000001</v>
      </c>
      <c r="P36">
        <v>125.58750000000001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54.440100000000001</v>
      </c>
      <c r="AL36">
        <v>6.9720000000000004</v>
      </c>
      <c r="AM36">
        <v>0</v>
      </c>
      <c r="AN36">
        <v>0.70781000000000005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10.0009</v>
      </c>
      <c r="AU36">
        <v>0</v>
      </c>
      <c r="AV36">
        <v>31.5</v>
      </c>
      <c r="AW36">
        <v>71.458799999999997</v>
      </c>
      <c r="AX36">
        <v>8.7680000000000007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2956.8243470000002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83.296000000000006</v>
      </c>
      <c r="K37">
        <v>682.82912699999997</v>
      </c>
      <c r="L37">
        <v>653.15250000000003</v>
      </c>
      <c r="M37">
        <v>92</v>
      </c>
      <c r="N37">
        <v>59.0625</v>
      </c>
      <c r="O37">
        <v>123.66562500000001</v>
      </c>
      <c r="P37">
        <v>125.58750000000001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33.688499999999998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54.440100000000001</v>
      </c>
      <c r="AL37">
        <v>1.7430000000000001</v>
      </c>
      <c r="AM37">
        <v>0</v>
      </c>
      <c r="AN37">
        <v>0.70781000000000005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10.0009</v>
      </c>
      <c r="AU37">
        <v>0</v>
      </c>
      <c r="AV37">
        <v>31.5</v>
      </c>
      <c r="AW37">
        <v>71.458799999999997</v>
      </c>
      <c r="AX37">
        <v>8.7680000000000007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2907.3505370000003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83.296000000000006</v>
      </c>
      <c r="K38">
        <v>682.82912699999997</v>
      </c>
      <c r="L38">
        <v>653.15250000000003</v>
      </c>
      <c r="M38">
        <v>92</v>
      </c>
      <c r="N38">
        <v>59.0625</v>
      </c>
      <c r="O38">
        <v>123.66562500000001</v>
      </c>
      <c r="P38">
        <v>125.58750000000001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33.688499999999998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16.478852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54.440100000000001</v>
      </c>
      <c r="AL38">
        <v>1.7430000000000001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10.0009</v>
      </c>
      <c r="AU38">
        <v>0</v>
      </c>
      <c r="AV38">
        <v>31.5</v>
      </c>
      <c r="AW38">
        <v>71.458799999999997</v>
      </c>
      <c r="AX38">
        <v>8.7680000000000007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2860.5676850000004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83.296000000000006</v>
      </c>
      <c r="K39">
        <v>682.82912699999997</v>
      </c>
      <c r="L39">
        <v>653.15250000000003</v>
      </c>
      <c r="M39">
        <v>92</v>
      </c>
      <c r="N39">
        <v>59.0625</v>
      </c>
      <c r="O39">
        <v>123.66562500000001</v>
      </c>
      <c r="P39">
        <v>125.58750000000001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33.688499999999998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20.171099999999999</v>
      </c>
      <c r="AI39">
        <v>0</v>
      </c>
      <c r="AJ39">
        <v>0</v>
      </c>
      <c r="AK39">
        <v>54.440100000000001</v>
      </c>
      <c r="AL39">
        <v>1.7430000000000001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10.0009</v>
      </c>
      <c r="AU39">
        <v>0</v>
      </c>
      <c r="AV39">
        <v>31.5</v>
      </c>
      <c r="AW39">
        <v>71.458799999999997</v>
      </c>
      <c r="AX39">
        <v>8.7680000000000007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2833.4767450000004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83.296000000000006</v>
      </c>
      <c r="K40">
        <v>682.82912699999997</v>
      </c>
      <c r="L40">
        <v>653.15250000000003</v>
      </c>
      <c r="M40">
        <v>92</v>
      </c>
      <c r="N40">
        <v>59.0625</v>
      </c>
      <c r="O40">
        <v>123.66562500000001</v>
      </c>
      <c r="P40">
        <v>125.58750000000001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33.688499999999998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0</v>
      </c>
      <c r="AI40">
        <v>0</v>
      </c>
      <c r="AJ40">
        <v>0</v>
      </c>
      <c r="AK40">
        <v>54.440100000000001</v>
      </c>
      <c r="AL40">
        <v>1.7430000000000001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10.0009</v>
      </c>
      <c r="AU40">
        <v>0</v>
      </c>
      <c r="AV40">
        <v>31.5</v>
      </c>
      <c r="AW40">
        <v>71.458799999999997</v>
      </c>
      <c r="AX40">
        <v>8.7680000000000007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2797.7446450000002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83.296000000000006</v>
      </c>
      <c r="K41">
        <v>682.82912699999997</v>
      </c>
      <c r="L41">
        <v>653.15250000000003</v>
      </c>
      <c r="M41">
        <v>92</v>
      </c>
      <c r="N41">
        <v>59.0625</v>
      </c>
      <c r="O41">
        <v>123.66562500000001</v>
      </c>
      <c r="P41">
        <v>125.58750000000001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33.688499999999998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54.440100000000001</v>
      </c>
      <c r="AL41">
        <v>1.7430000000000001</v>
      </c>
      <c r="AM41">
        <v>0</v>
      </c>
      <c r="AN41">
        <v>0.70781000000000005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10.0009</v>
      </c>
      <c r="AU41">
        <v>0</v>
      </c>
      <c r="AV41">
        <v>31.5</v>
      </c>
      <c r="AW41">
        <v>60.598799999999997</v>
      </c>
      <c r="AX41">
        <v>8.7680000000000007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2773.7146050000006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83.296000000000006</v>
      </c>
      <c r="K42">
        <v>682.82912699999997</v>
      </c>
      <c r="L42">
        <v>653.15250000000003</v>
      </c>
      <c r="M42">
        <v>92</v>
      </c>
      <c r="N42">
        <v>59.0625</v>
      </c>
      <c r="O42">
        <v>123.66562500000001</v>
      </c>
      <c r="P42">
        <v>125.58750000000001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33.688499999999998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54.440100000000001</v>
      </c>
      <c r="AL42">
        <v>1.7430000000000001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10.0009</v>
      </c>
      <c r="AU42">
        <v>0</v>
      </c>
      <c r="AV42">
        <v>31.5</v>
      </c>
      <c r="AW42">
        <v>60.598799999999997</v>
      </c>
      <c r="AX42">
        <v>8.7680000000000007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2758.1536050000009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83.296000000000006</v>
      </c>
      <c r="K43">
        <v>682.82912699999997</v>
      </c>
      <c r="L43">
        <v>653.15250000000003</v>
      </c>
      <c r="M43">
        <v>92</v>
      </c>
      <c r="N43">
        <v>59.0625</v>
      </c>
      <c r="O43">
        <v>123.66562500000001</v>
      </c>
      <c r="P43">
        <v>125.58750000000001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33.688499999999998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54.440100000000001</v>
      </c>
      <c r="AL43">
        <v>1.7430000000000001</v>
      </c>
      <c r="AM43">
        <v>0</v>
      </c>
      <c r="AN43">
        <v>0.70781000000000005</v>
      </c>
      <c r="AO43">
        <v>0</v>
      </c>
      <c r="AP43">
        <v>0.64049999999999996</v>
      </c>
      <c r="AQ43">
        <v>15.561</v>
      </c>
      <c r="AR43">
        <v>2.4287999999999998</v>
      </c>
      <c r="AS43">
        <v>4.7081999999999997</v>
      </c>
      <c r="AT43">
        <v>10.0009</v>
      </c>
      <c r="AU43">
        <v>0</v>
      </c>
      <c r="AV43">
        <v>30.975000000000001</v>
      </c>
      <c r="AW43">
        <v>60.598799999999997</v>
      </c>
      <c r="AX43">
        <v>8.7680000000000007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2740.9070530000008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83.296000000000006</v>
      </c>
      <c r="K44">
        <v>682.82912699999997</v>
      </c>
      <c r="L44">
        <v>653.15250000000003</v>
      </c>
      <c r="M44">
        <v>92</v>
      </c>
      <c r="N44">
        <v>59.0625</v>
      </c>
      <c r="O44">
        <v>123.66562500000001</v>
      </c>
      <c r="P44">
        <v>125.58750000000001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33.688499999999998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0</v>
      </c>
      <c r="AL44">
        <v>1.7430000000000001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2.4287999999999998</v>
      </c>
      <c r="AS44">
        <v>4.7081999999999997</v>
      </c>
      <c r="AT44">
        <v>10.0009</v>
      </c>
      <c r="AU44">
        <v>0</v>
      </c>
      <c r="AV44">
        <v>30.975000000000001</v>
      </c>
      <c r="AW44">
        <v>60.598799999999997</v>
      </c>
      <c r="AX44">
        <v>8.7680000000000007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2686.466953000001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60.055799999999998</v>
      </c>
      <c r="H45">
        <v>0</v>
      </c>
      <c r="I45">
        <v>0</v>
      </c>
      <c r="J45">
        <v>83.296000000000006</v>
      </c>
      <c r="K45">
        <v>682.82912699999997</v>
      </c>
      <c r="L45">
        <v>653.15250000000003</v>
      </c>
      <c r="M45">
        <v>92</v>
      </c>
      <c r="N45">
        <v>59.0625</v>
      </c>
      <c r="O45">
        <v>123.66562500000001</v>
      </c>
      <c r="P45">
        <v>125.58750000000001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33.688499999999998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0</v>
      </c>
      <c r="AL45">
        <v>1.7430000000000001</v>
      </c>
      <c r="AM45">
        <v>0</v>
      </c>
      <c r="AN45">
        <v>0.70781000000000005</v>
      </c>
      <c r="AO45">
        <v>0</v>
      </c>
      <c r="AP45">
        <v>7.0454999999999997</v>
      </c>
      <c r="AQ45">
        <v>0</v>
      </c>
      <c r="AR45">
        <v>2.4287999999999998</v>
      </c>
      <c r="AS45">
        <v>4.7081999999999997</v>
      </c>
      <c r="AT45">
        <v>10.0009</v>
      </c>
      <c r="AU45">
        <v>0</v>
      </c>
      <c r="AV45">
        <v>31.5</v>
      </c>
      <c r="AW45">
        <v>0</v>
      </c>
      <c r="AX45">
        <v>8.7680000000000007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2677.292953000001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60.055799999999998</v>
      </c>
      <c r="H46">
        <v>0</v>
      </c>
      <c r="I46">
        <v>0</v>
      </c>
      <c r="J46">
        <v>83.296000000000006</v>
      </c>
      <c r="K46">
        <v>682.82912699999997</v>
      </c>
      <c r="L46">
        <v>653.15250000000003</v>
      </c>
      <c r="M46">
        <v>92</v>
      </c>
      <c r="N46">
        <v>59.0625</v>
      </c>
      <c r="O46">
        <v>123.66562500000001</v>
      </c>
      <c r="P46">
        <v>125.58750000000001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33.688499999999998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0</v>
      </c>
      <c r="AL46">
        <v>1.7430000000000001</v>
      </c>
      <c r="AM46">
        <v>0</v>
      </c>
      <c r="AN46">
        <v>0.70781000000000005</v>
      </c>
      <c r="AO46">
        <v>0</v>
      </c>
      <c r="AP46">
        <v>7.0454999999999997</v>
      </c>
      <c r="AQ46">
        <v>0</v>
      </c>
      <c r="AR46">
        <v>2.4287999999999998</v>
      </c>
      <c r="AS46">
        <v>4.7081999999999997</v>
      </c>
      <c r="AT46">
        <v>10.0009</v>
      </c>
      <c r="AU46">
        <v>0</v>
      </c>
      <c r="AV46">
        <v>31.5</v>
      </c>
      <c r="AW46">
        <v>0</v>
      </c>
      <c r="AX46">
        <v>8.7680000000000007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2677.292953000001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60.055799999999998</v>
      </c>
      <c r="H47">
        <v>0</v>
      </c>
      <c r="I47">
        <v>0</v>
      </c>
      <c r="J47">
        <v>83.296000000000006</v>
      </c>
      <c r="K47">
        <v>682.82912699999997</v>
      </c>
      <c r="L47">
        <v>653.15250000000003</v>
      </c>
      <c r="M47">
        <v>92</v>
      </c>
      <c r="N47">
        <v>59.0625</v>
      </c>
      <c r="O47">
        <v>123.66562500000001</v>
      </c>
      <c r="P47">
        <v>125.58750000000001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33.688499999999998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0</v>
      </c>
      <c r="AL47">
        <v>1.7430000000000001</v>
      </c>
      <c r="AM47">
        <v>0</v>
      </c>
      <c r="AN47">
        <v>0.70781000000000005</v>
      </c>
      <c r="AO47">
        <v>0</v>
      </c>
      <c r="AP47">
        <v>7.0454999999999997</v>
      </c>
      <c r="AQ47">
        <v>0</v>
      </c>
      <c r="AR47">
        <v>3.8639999999999999</v>
      </c>
      <c r="AS47">
        <v>4.7081999999999997</v>
      </c>
      <c r="AT47">
        <v>10.0009</v>
      </c>
      <c r="AU47">
        <v>0</v>
      </c>
      <c r="AV47">
        <v>31.5</v>
      </c>
      <c r="AW47">
        <v>0</v>
      </c>
      <c r="AX47">
        <v>8.7680000000000007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2678.7281530000009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60.055799999999998</v>
      </c>
      <c r="H48">
        <v>0</v>
      </c>
      <c r="I48">
        <v>0</v>
      </c>
      <c r="J48">
        <v>83.296000000000006</v>
      </c>
      <c r="K48">
        <v>682.82912699999997</v>
      </c>
      <c r="L48">
        <v>653.15250000000003</v>
      </c>
      <c r="M48">
        <v>92</v>
      </c>
      <c r="N48">
        <v>59.0625</v>
      </c>
      <c r="O48">
        <v>123.66562500000001</v>
      </c>
      <c r="P48">
        <v>125.58750000000001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33.688499999999998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0</v>
      </c>
      <c r="AL48">
        <v>1.7430000000000001</v>
      </c>
      <c r="AM48">
        <v>0</v>
      </c>
      <c r="AN48">
        <v>0.70781000000000005</v>
      </c>
      <c r="AO48">
        <v>0</v>
      </c>
      <c r="AP48">
        <v>7.0454999999999997</v>
      </c>
      <c r="AQ48">
        <v>0</v>
      </c>
      <c r="AR48">
        <v>36.432000000000002</v>
      </c>
      <c r="AS48">
        <v>4.7081999999999997</v>
      </c>
      <c r="AT48">
        <v>10.0009</v>
      </c>
      <c r="AU48">
        <v>0</v>
      </c>
      <c r="AV48">
        <v>31.5</v>
      </c>
      <c r="AW48">
        <v>0</v>
      </c>
      <c r="AX48">
        <v>8.7680000000000007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2711.2961530000007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60.055799999999998</v>
      </c>
      <c r="H49">
        <v>0</v>
      </c>
      <c r="I49">
        <v>0</v>
      </c>
      <c r="J49">
        <v>83.296000000000006</v>
      </c>
      <c r="K49">
        <v>682.82912699999997</v>
      </c>
      <c r="L49">
        <v>653.15250000000003</v>
      </c>
      <c r="M49">
        <v>92</v>
      </c>
      <c r="N49">
        <v>59.0625</v>
      </c>
      <c r="O49">
        <v>123.66562500000001</v>
      </c>
      <c r="P49">
        <v>125.58750000000001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33.688499999999998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0</v>
      </c>
      <c r="AL49">
        <v>1.7430000000000001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36.432000000000002</v>
      </c>
      <c r="AS49">
        <v>4.7081999999999997</v>
      </c>
      <c r="AT49">
        <v>10.0009</v>
      </c>
      <c r="AU49">
        <v>0</v>
      </c>
      <c r="AV49">
        <v>31.5</v>
      </c>
      <c r="AW49">
        <v>0</v>
      </c>
      <c r="AX49">
        <v>8.7680000000000007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2704.8911530000005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60.055799999999998</v>
      </c>
      <c r="H50">
        <v>0</v>
      </c>
      <c r="I50">
        <v>0</v>
      </c>
      <c r="J50">
        <v>83.296000000000006</v>
      </c>
      <c r="K50">
        <v>682.82912699999997</v>
      </c>
      <c r="L50">
        <v>653.15250000000003</v>
      </c>
      <c r="M50">
        <v>92</v>
      </c>
      <c r="N50">
        <v>59.0625</v>
      </c>
      <c r="O50">
        <v>123.66562500000001</v>
      </c>
      <c r="P50">
        <v>125.58750000000001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33.688499999999998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0</v>
      </c>
      <c r="AL50">
        <v>1.7430000000000001</v>
      </c>
      <c r="AM50">
        <v>0</v>
      </c>
      <c r="AN50">
        <v>0.70781000000000005</v>
      </c>
      <c r="AO50">
        <v>0</v>
      </c>
      <c r="AP50">
        <v>0.64049999999999996</v>
      </c>
      <c r="AQ50">
        <v>0</v>
      </c>
      <c r="AR50">
        <v>4.4160000000000004</v>
      </c>
      <c r="AS50">
        <v>4.7081999999999997</v>
      </c>
      <c r="AT50">
        <v>10.0009</v>
      </c>
      <c r="AU50">
        <v>0</v>
      </c>
      <c r="AV50">
        <v>31.5</v>
      </c>
      <c r="AW50">
        <v>0</v>
      </c>
      <c r="AX50">
        <v>8.7680000000000007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2672.8751530000009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60.055799999999998</v>
      </c>
      <c r="H51">
        <v>0</v>
      </c>
      <c r="I51">
        <v>0</v>
      </c>
      <c r="J51">
        <v>83.296000000000006</v>
      </c>
      <c r="K51">
        <v>683.12912700000004</v>
      </c>
      <c r="L51">
        <v>653.15250000000003</v>
      </c>
      <c r="M51">
        <v>92</v>
      </c>
      <c r="N51">
        <v>59.0625</v>
      </c>
      <c r="O51">
        <v>123.66562500000001</v>
      </c>
      <c r="P51">
        <v>125.58750000000001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33.688499999999998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0</v>
      </c>
      <c r="AL51">
        <v>1.7430000000000001</v>
      </c>
      <c r="AM51">
        <v>0</v>
      </c>
      <c r="AN51">
        <v>0.70781000000000005</v>
      </c>
      <c r="AO51">
        <v>0</v>
      </c>
      <c r="AP51">
        <v>0.64049999999999996</v>
      </c>
      <c r="AQ51">
        <v>0</v>
      </c>
      <c r="AR51">
        <v>2.4287999999999998</v>
      </c>
      <c r="AS51">
        <v>4.7081999999999997</v>
      </c>
      <c r="AT51">
        <v>10.0009</v>
      </c>
      <c r="AU51">
        <v>0</v>
      </c>
      <c r="AV51">
        <v>31.5</v>
      </c>
      <c r="AW51">
        <v>0</v>
      </c>
      <c r="AX51">
        <v>8.7680000000000007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2671.187953000001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60.055799999999998</v>
      </c>
      <c r="H52">
        <v>0</v>
      </c>
      <c r="I52">
        <v>0</v>
      </c>
      <c r="J52">
        <v>83.296000000000006</v>
      </c>
      <c r="K52">
        <v>683.12912700000004</v>
      </c>
      <c r="L52">
        <v>653.15250000000003</v>
      </c>
      <c r="M52">
        <v>92</v>
      </c>
      <c r="N52">
        <v>59.0625</v>
      </c>
      <c r="O52">
        <v>123.66562500000001</v>
      </c>
      <c r="P52">
        <v>125.58750000000001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33.688499999999998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0</v>
      </c>
      <c r="AL52">
        <v>1.7430000000000001</v>
      </c>
      <c r="AM52">
        <v>0</v>
      </c>
      <c r="AN52">
        <v>0.70781000000000005</v>
      </c>
      <c r="AO52">
        <v>0</v>
      </c>
      <c r="AP52">
        <v>0.64049999999999996</v>
      </c>
      <c r="AQ52">
        <v>0</v>
      </c>
      <c r="AR52">
        <v>2.4287999999999998</v>
      </c>
      <c r="AS52">
        <v>4.7081999999999997</v>
      </c>
      <c r="AT52">
        <v>10.0009</v>
      </c>
      <c r="AU52">
        <v>0</v>
      </c>
      <c r="AV52">
        <v>31.5</v>
      </c>
      <c r="AW52">
        <v>0</v>
      </c>
      <c r="AX52">
        <v>8.7680000000000007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2671.187953000001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60.055799999999998</v>
      </c>
      <c r="H53">
        <v>0</v>
      </c>
      <c r="I53">
        <v>0</v>
      </c>
      <c r="J53">
        <v>83.296000000000006</v>
      </c>
      <c r="K53">
        <v>683.12912700000004</v>
      </c>
      <c r="L53">
        <v>653.15250000000003</v>
      </c>
      <c r="M53">
        <v>92</v>
      </c>
      <c r="N53">
        <v>59.0625</v>
      </c>
      <c r="O53">
        <v>123.66562500000001</v>
      </c>
      <c r="P53">
        <v>125.58750000000001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33.688499999999998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0</v>
      </c>
      <c r="AL53">
        <v>1.7430000000000001</v>
      </c>
      <c r="AM53">
        <v>0</v>
      </c>
      <c r="AN53">
        <v>0.70781000000000005</v>
      </c>
      <c r="AO53">
        <v>0</v>
      </c>
      <c r="AP53">
        <v>0.64049999999999996</v>
      </c>
      <c r="AQ53">
        <v>0</v>
      </c>
      <c r="AR53">
        <v>2.4287999999999998</v>
      </c>
      <c r="AS53">
        <v>4.7081999999999997</v>
      </c>
      <c r="AT53">
        <v>10.0009</v>
      </c>
      <c r="AU53">
        <v>0</v>
      </c>
      <c r="AV53">
        <v>31.5</v>
      </c>
      <c r="AW53">
        <v>0</v>
      </c>
      <c r="AX53">
        <v>8.7680000000000007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2671.187953000001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60.055799999999998</v>
      </c>
      <c r="H54">
        <v>0</v>
      </c>
      <c r="I54">
        <v>0</v>
      </c>
      <c r="J54">
        <v>83.296000000000006</v>
      </c>
      <c r="K54">
        <v>683.12912700000004</v>
      </c>
      <c r="L54">
        <v>653.15250000000003</v>
      </c>
      <c r="M54">
        <v>92</v>
      </c>
      <c r="N54">
        <v>59.0625</v>
      </c>
      <c r="O54">
        <v>123.66562500000001</v>
      </c>
      <c r="P54">
        <v>125.58750000000001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33.688499999999998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0</v>
      </c>
      <c r="AL54">
        <v>1.7430000000000001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2.4287999999999998</v>
      </c>
      <c r="AS54">
        <v>4.7081999999999997</v>
      </c>
      <c r="AT54">
        <v>10.0009</v>
      </c>
      <c r="AU54">
        <v>0</v>
      </c>
      <c r="AV54">
        <v>31.5</v>
      </c>
      <c r="AW54">
        <v>0</v>
      </c>
      <c r="AX54">
        <v>8.7680000000000007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2671.187953000001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60.055799999999998</v>
      </c>
      <c r="H55">
        <v>0</v>
      </c>
      <c r="I55">
        <v>0</v>
      </c>
      <c r="J55">
        <v>83.296000000000006</v>
      </c>
      <c r="K55">
        <v>683.12912700000004</v>
      </c>
      <c r="L55">
        <v>653.15250000000003</v>
      </c>
      <c r="M55">
        <v>92</v>
      </c>
      <c r="N55">
        <v>59.0625</v>
      </c>
      <c r="O55">
        <v>123.66562500000001</v>
      </c>
      <c r="P55">
        <v>125.58750000000001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0</v>
      </c>
      <c r="AL55">
        <v>1.7430000000000001</v>
      </c>
      <c r="AM55">
        <v>0</v>
      </c>
      <c r="AN55">
        <v>0.70781000000000005</v>
      </c>
      <c r="AO55">
        <v>0</v>
      </c>
      <c r="AP55">
        <v>0.89670000000000005</v>
      </c>
      <c r="AQ55">
        <v>0</v>
      </c>
      <c r="AR55">
        <v>2.4287999999999998</v>
      </c>
      <c r="AS55">
        <v>4.7081999999999997</v>
      </c>
      <c r="AT55">
        <v>10.0009</v>
      </c>
      <c r="AU55">
        <v>0</v>
      </c>
      <c r="AV55">
        <v>31.5</v>
      </c>
      <c r="AW55">
        <v>0</v>
      </c>
      <c r="AX55">
        <v>8.7680000000000007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2671.4441530000008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60.055799999999998</v>
      </c>
      <c r="H56">
        <v>0</v>
      </c>
      <c r="I56">
        <v>0</v>
      </c>
      <c r="J56">
        <v>83.296000000000006</v>
      </c>
      <c r="K56">
        <v>683.12912700000004</v>
      </c>
      <c r="L56">
        <v>653.15250000000003</v>
      </c>
      <c r="M56">
        <v>92</v>
      </c>
      <c r="N56">
        <v>59.0625</v>
      </c>
      <c r="O56">
        <v>123.66562500000001</v>
      </c>
      <c r="P56">
        <v>125.58750000000001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0</v>
      </c>
      <c r="AL56">
        <v>1.7430000000000001</v>
      </c>
      <c r="AM56">
        <v>0</v>
      </c>
      <c r="AN56">
        <v>0.70781000000000005</v>
      </c>
      <c r="AO56">
        <v>0</v>
      </c>
      <c r="AP56">
        <v>0.89670000000000005</v>
      </c>
      <c r="AQ56">
        <v>0</v>
      </c>
      <c r="AR56">
        <v>2.4287999999999998</v>
      </c>
      <c r="AS56">
        <v>4.7081999999999997</v>
      </c>
      <c r="AT56">
        <v>10.0009</v>
      </c>
      <c r="AU56">
        <v>0</v>
      </c>
      <c r="AV56">
        <v>31.5</v>
      </c>
      <c r="AW56">
        <v>0</v>
      </c>
      <c r="AX56">
        <v>8.7680000000000007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2671.4441530000008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60.055799999999998</v>
      </c>
      <c r="H57">
        <v>0</v>
      </c>
      <c r="I57">
        <v>0</v>
      </c>
      <c r="J57">
        <v>83.296000000000006</v>
      </c>
      <c r="K57">
        <v>683.12912700000004</v>
      </c>
      <c r="L57">
        <v>653.15250000000003</v>
      </c>
      <c r="M57">
        <v>92</v>
      </c>
      <c r="N57">
        <v>59.0625</v>
      </c>
      <c r="O57">
        <v>123.66562500000001</v>
      </c>
      <c r="P57">
        <v>125.58750000000001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0</v>
      </c>
      <c r="AL57">
        <v>1.7430000000000001</v>
      </c>
      <c r="AM57">
        <v>0</v>
      </c>
      <c r="AN57">
        <v>0.70781000000000005</v>
      </c>
      <c r="AO57">
        <v>0</v>
      </c>
      <c r="AP57">
        <v>0.89670000000000005</v>
      </c>
      <c r="AQ57">
        <v>0</v>
      </c>
      <c r="AR57">
        <v>2.4287999999999998</v>
      </c>
      <c r="AS57">
        <v>4.7081999999999997</v>
      </c>
      <c r="AT57">
        <v>10.0009</v>
      </c>
      <c r="AU57">
        <v>0</v>
      </c>
      <c r="AV57">
        <v>31.5</v>
      </c>
      <c r="AW57">
        <v>0</v>
      </c>
      <c r="AX57">
        <v>8.7680000000000007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2671.4441530000008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60.055799999999998</v>
      </c>
      <c r="H58">
        <v>0</v>
      </c>
      <c r="I58">
        <v>0</v>
      </c>
      <c r="J58">
        <v>74.528000000000006</v>
      </c>
      <c r="K58">
        <v>683.12912700000004</v>
      </c>
      <c r="L58">
        <v>653.15250000000003</v>
      </c>
      <c r="M58">
        <v>92</v>
      </c>
      <c r="N58">
        <v>59.0625</v>
      </c>
      <c r="O58">
        <v>123.66562500000001</v>
      </c>
      <c r="P58">
        <v>125.58750000000001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0</v>
      </c>
      <c r="AL58">
        <v>1.7430000000000001</v>
      </c>
      <c r="AM58">
        <v>0</v>
      </c>
      <c r="AN58">
        <v>0.70781000000000005</v>
      </c>
      <c r="AO58">
        <v>0</v>
      </c>
      <c r="AP58">
        <v>0.89670000000000005</v>
      </c>
      <c r="AQ58">
        <v>0</v>
      </c>
      <c r="AR58">
        <v>2.4287999999999998</v>
      </c>
      <c r="AS58">
        <v>4.7081999999999997</v>
      </c>
      <c r="AT58">
        <v>10.0009</v>
      </c>
      <c r="AU58">
        <v>0</v>
      </c>
      <c r="AV58">
        <v>31.5</v>
      </c>
      <c r="AW58">
        <v>0</v>
      </c>
      <c r="AX58">
        <v>17.536000000000001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2671.4441530000008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60.055799999999998</v>
      </c>
      <c r="H59">
        <v>0</v>
      </c>
      <c r="I59">
        <v>0</v>
      </c>
      <c r="J59">
        <v>74.528000000000006</v>
      </c>
      <c r="K59">
        <v>683.12912700000004</v>
      </c>
      <c r="L59">
        <v>653.15250000000003</v>
      </c>
      <c r="M59">
        <v>92</v>
      </c>
      <c r="N59">
        <v>59.0625</v>
      </c>
      <c r="O59">
        <v>123.66562500000001</v>
      </c>
      <c r="P59">
        <v>125.58750000000001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0</v>
      </c>
      <c r="AL59">
        <v>1.7430000000000001</v>
      </c>
      <c r="AM59">
        <v>0</v>
      </c>
      <c r="AN59">
        <v>0.70781000000000005</v>
      </c>
      <c r="AO59">
        <v>0</v>
      </c>
      <c r="AP59">
        <v>0.89670000000000005</v>
      </c>
      <c r="AQ59">
        <v>0</v>
      </c>
      <c r="AR59">
        <v>2.4287999999999998</v>
      </c>
      <c r="AS59">
        <v>4.7081999999999997</v>
      </c>
      <c r="AT59">
        <v>10.0009</v>
      </c>
      <c r="AU59">
        <v>0</v>
      </c>
      <c r="AV59">
        <v>31.5</v>
      </c>
      <c r="AW59">
        <v>0</v>
      </c>
      <c r="AX59">
        <v>17.536000000000001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2671.4441530000008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60.055799999999998</v>
      </c>
      <c r="H60">
        <v>0</v>
      </c>
      <c r="I60">
        <v>0</v>
      </c>
      <c r="J60">
        <v>74.528000000000006</v>
      </c>
      <c r="K60">
        <v>683.12912700000004</v>
      </c>
      <c r="L60">
        <v>653.15250000000003</v>
      </c>
      <c r="M60">
        <v>92</v>
      </c>
      <c r="N60">
        <v>59.0625</v>
      </c>
      <c r="O60">
        <v>123.66562500000001</v>
      </c>
      <c r="P60">
        <v>125.58750000000001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0</v>
      </c>
      <c r="AL60">
        <v>1.7430000000000001</v>
      </c>
      <c r="AM60">
        <v>0</v>
      </c>
      <c r="AN60">
        <v>0.70781000000000005</v>
      </c>
      <c r="AO60">
        <v>0</v>
      </c>
      <c r="AP60">
        <v>0.89670000000000005</v>
      </c>
      <c r="AQ60">
        <v>0</v>
      </c>
      <c r="AR60">
        <v>2.4287999999999998</v>
      </c>
      <c r="AS60">
        <v>4.7081999999999997</v>
      </c>
      <c r="AT60">
        <v>10.0009</v>
      </c>
      <c r="AU60">
        <v>0</v>
      </c>
      <c r="AV60">
        <v>31.5</v>
      </c>
      <c r="AW60">
        <v>0</v>
      </c>
      <c r="AX60">
        <v>17.536000000000001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2671.4441530000008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60.055799999999998</v>
      </c>
      <c r="H61">
        <v>0</v>
      </c>
      <c r="I61">
        <v>0</v>
      </c>
      <c r="J61">
        <v>74.528000000000006</v>
      </c>
      <c r="K61">
        <v>683.12912700000004</v>
      </c>
      <c r="L61">
        <v>653.15250000000003</v>
      </c>
      <c r="M61">
        <v>92</v>
      </c>
      <c r="N61">
        <v>59.0625</v>
      </c>
      <c r="O61">
        <v>123.66562500000001</v>
      </c>
      <c r="P61">
        <v>125.58750000000001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0</v>
      </c>
      <c r="AL61">
        <v>1.7430000000000001</v>
      </c>
      <c r="AM61">
        <v>0</v>
      </c>
      <c r="AN61">
        <v>0.70781000000000005</v>
      </c>
      <c r="AO61">
        <v>0</v>
      </c>
      <c r="AP61">
        <v>0.89670000000000005</v>
      </c>
      <c r="AQ61">
        <v>0</v>
      </c>
      <c r="AR61">
        <v>2.4287999999999998</v>
      </c>
      <c r="AS61">
        <v>4.7081999999999997</v>
      </c>
      <c r="AT61">
        <v>10.0009</v>
      </c>
      <c r="AU61">
        <v>0</v>
      </c>
      <c r="AV61">
        <v>31.5</v>
      </c>
      <c r="AW61">
        <v>0</v>
      </c>
      <c r="AX61">
        <v>17.536000000000001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2671.4441530000008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60.055799999999998</v>
      </c>
      <c r="H62">
        <v>0</v>
      </c>
      <c r="I62">
        <v>0</v>
      </c>
      <c r="J62">
        <v>74.528000000000006</v>
      </c>
      <c r="K62">
        <v>683.12912700000004</v>
      </c>
      <c r="L62">
        <v>653.15250000000003</v>
      </c>
      <c r="M62">
        <v>92</v>
      </c>
      <c r="N62">
        <v>59.0625</v>
      </c>
      <c r="O62">
        <v>123.66562500000001</v>
      </c>
      <c r="P62">
        <v>125.58750000000001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0</v>
      </c>
      <c r="AL62">
        <v>1.7430000000000001</v>
      </c>
      <c r="AM62">
        <v>0</v>
      </c>
      <c r="AN62">
        <v>0.70781000000000005</v>
      </c>
      <c r="AO62">
        <v>0</v>
      </c>
      <c r="AP62">
        <v>0.89670000000000005</v>
      </c>
      <c r="AQ62">
        <v>0</v>
      </c>
      <c r="AR62">
        <v>2.4287999999999998</v>
      </c>
      <c r="AS62">
        <v>4.7081999999999997</v>
      </c>
      <c r="AT62">
        <v>10.0009</v>
      </c>
      <c r="AU62">
        <v>0</v>
      </c>
      <c r="AV62">
        <v>31.5</v>
      </c>
      <c r="AW62">
        <v>0</v>
      </c>
      <c r="AX62">
        <v>17.536000000000001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2671.4441530000008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60.055799999999998</v>
      </c>
      <c r="H63">
        <v>0</v>
      </c>
      <c r="I63">
        <v>0</v>
      </c>
      <c r="J63">
        <v>74.528000000000006</v>
      </c>
      <c r="K63">
        <v>682.82912699999997</v>
      </c>
      <c r="L63">
        <v>653.15250000000003</v>
      </c>
      <c r="M63">
        <v>92</v>
      </c>
      <c r="N63">
        <v>59.0625</v>
      </c>
      <c r="O63">
        <v>123.66562500000001</v>
      </c>
      <c r="P63">
        <v>125.58750000000001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0</v>
      </c>
      <c r="AL63">
        <v>1.7430000000000001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0</v>
      </c>
      <c r="AR63">
        <v>2.4287999999999998</v>
      </c>
      <c r="AS63">
        <v>4.7081999999999997</v>
      </c>
      <c r="AT63">
        <v>10.0009</v>
      </c>
      <c r="AU63">
        <v>0</v>
      </c>
      <c r="AV63">
        <v>31.5</v>
      </c>
      <c r="AW63">
        <v>0</v>
      </c>
      <c r="AX63">
        <v>17.536000000000001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2670.7598530000009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54.082799999999999</v>
      </c>
      <c r="H64">
        <v>0</v>
      </c>
      <c r="I64">
        <v>0</v>
      </c>
      <c r="J64">
        <v>74.528000000000006</v>
      </c>
      <c r="K64">
        <v>683.12912700000004</v>
      </c>
      <c r="L64">
        <v>653.15250000000003</v>
      </c>
      <c r="M64">
        <v>92</v>
      </c>
      <c r="N64">
        <v>59.0625</v>
      </c>
      <c r="O64">
        <v>123.66562500000001</v>
      </c>
      <c r="P64">
        <v>125.58750000000001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0</v>
      </c>
      <c r="AL64">
        <v>1.7430000000000001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0</v>
      </c>
      <c r="AR64">
        <v>2.4287999999999998</v>
      </c>
      <c r="AS64">
        <v>4.7081999999999997</v>
      </c>
      <c r="AT64">
        <v>10.0009</v>
      </c>
      <c r="AU64">
        <v>0</v>
      </c>
      <c r="AV64">
        <v>31.5</v>
      </c>
      <c r="AW64">
        <v>0</v>
      </c>
      <c r="AX64">
        <v>17.536000000000001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2665.0868530000012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54.082799999999999</v>
      </c>
      <c r="H65">
        <v>0</v>
      </c>
      <c r="I65">
        <v>0</v>
      </c>
      <c r="J65">
        <v>74.528000000000006</v>
      </c>
      <c r="K65">
        <v>682.82912699999997</v>
      </c>
      <c r="L65">
        <v>653.15250000000003</v>
      </c>
      <c r="M65">
        <v>92</v>
      </c>
      <c r="N65">
        <v>59.0625</v>
      </c>
      <c r="O65">
        <v>123.66562500000001</v>
      </c>
      <c r="P65">
        <v>125.58750000000001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0</v>
      </c>
      <c r="AL65">
        <v>1.7430000000000001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2.4287999999999998</v>
      </c>
      <c r="AS65">
        <v>4.7081999999999997</v>
      </c>
      <c r="AT65">
        <v>10.0009</v>
      </c>
      <c r="AU65">
        <v>0</v>
      </c>
      <c r="AV65">
        <v>31.5</v>
      </c>
      <c r="AW65">
        <v>0</v>
      </c>
      <c r="AX65">
        <v>17.536000000000001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2679.8354530000011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54.082799999999999</v>
      </c>
      <c r="H66">
        <v>0</v>
      </c>
      <c r="I66">
        <v>0</v>
      </c>
      <c r="J66">
        <v>74.528000000000006</v>
      </c>
      <c r="K66">
        <v>682.82912699999997</v>
      </c>
      <c r="L66">
        <v>653.15250000000003</v>
      </c>
      <c r="M66">
        <v>92</v>
      </c>
      <c r="N66">
        <v>59.0625</v>
      </c>
      <c r="O66">
        <v>123.66562500000001</v>
      </c>
      <c r="P66">
        <v>125.58750000000001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0</v>
      </c>
      <c r="AL66">
        <v>1.7430000000000001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2.4287999999999998</v>
      </c>
      <c r="AS66">
        <v>4.7081999999999997</v>
      </c>
      <c r="AT66">
        <v>10.0009</v>
      </c>
      <c r="AU66">
        <v>0</v>
      </c>
      <c r="AV66">
        <v>31.5</v>
      </c>
      <c r="AW66">
        <v>0</v>
      </c>
      <c r="AX66">
        <v>17.536000000000001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2695.3964530000007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54.082799999999999</v>
      </c>
      <c r="H67">
        <v>0</v>
      </c>
      <c r="I67">
        <v>0</v>
      </c>
      <c r="J67">
        <v>74.528000000000006</v>
      </c>
      <c r="K67">
        <v>682.82912699999997</v>
      </c>
      <c r="L67">
        <v>653.15250000000003</v>
      </c>
      <c r="M67">
        <v>92</v>
      </c>
      <c r="N67">
        <v>59.0625</v>
      </c>
      <c r="O67">
        <v>123.66562500000001</v>
      </c>
      <c r="P67">
        <v>125.58750000000001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33.688499999999998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0</v>
      </c>
      <c r="AL67">
        <v>1.7430000000000001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24.288</v>
      </c>
      <c r="AS67">
        <v>8.3402399999999997</v>
      </c>
      <c r="AT67">
        <v>10.0009</v>
      </c>
      <c r="AU67">
        <v>0</v>
      </c>
      <c r="AV67">
        <v>31.5</v>
      </c>
      <c r="AW67">
        <v>0</v>
      </c>
      <c r="AX67">
        <v>17.536000000000001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2715.7309200000009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54.082799999999999</v>
      </c>
      <c r="H68">
        <v>0</v>
      </c>
      <c r="I68">
        <v>0</v>
      </c>
      <c r="J68">
        <v>74.528000000000006</v>
      </c>
      <c r="K68">
        <v>682.82912699999997</v>
      </c>
      <c r="L68">
        <v>653.15250000000003</v>
      </c>
      <c r="M68">
        <v>92</v>
      </c>
      <c r="N68">
        <v>59.0625</v>
      </c>
      <c r="O68">
        <v>123.66562500000001</v>
      </c>
      <c r="P68">
        <v>125.58750000000001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33.688499999999998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21.466799999999999</v>
      </c>
      <c r="AH68">
        <v>17.045999999999999</v>
      </c>
      <c r="AI68">
        <v>0</v>
      </c>
      <c r="AJ68">
        <v>0</v>
      </c>
      <c r="AK68">
        <v>0</v>
      </c>
      <c r="AL68">
        <v>1.7430000000000001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24.288</v>
      </c>
      <c r="AS68">
        <v>8.3402399999999997</v>
      </c>
      <c r="AT68">
        <v>10.0009</v>
      </c>
      <c r="AU68">
        <v>0</v>
      </c>
      <c r="AV68">
        <v>31.5</v>
      </c>
      <c r="AW68">
        <v>0</v>
      </c>
      <c r="AX68">
        <v>17.536000000000001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2732.7769200000007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54.082799999999999</v>
      </c>
      <c r="H69">
        <v>0</v>
      </c>
      <c r="I69">
        <v>0</v>
      </c>
      <c r="J69">
        <v>74.528000000000006</v>
      </c>
      <c r="K69">
        <v>682.82912699999997</v>
      </c>
      <c r="L69">
        <v>653.15250000000003</v>
      </c>
      <c r="M69">
        <v>92</v>
      </c>
      <c r="N69">
        <v>59.0625</v>
      </c>
      <c r="O69">
        <v>123.66562500000001</v>
      </c>
      <c r="P69">
        <v>125.58750000000001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33.688499999999998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0</v>
      </c>
      <c r="AL69">
        <v>1.7430000000000001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3.8639999999999999</v>
      </c>
      <c r="AS69">
        <v>8.3402399999999997</v>
      </c>
      <c r="AT69">
        <v>10.0009</v>
      </c>
      <c r="AU69">
        <v>0</v>
      </c>
      <c r="AV69">
        <v>31.5</v>
      </c>
      <c r="AW69">
        <v>0</v>
      </c>
      <c r="AX69">
        <v>17.536000000000001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2727.9139200000009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54.082799999999999</v>
      </c>
      <c r="H70">
        <v>0</v>
      </c>
      <c r="I70">
        <v>0</v>
      </c>
      <c r="J70">
        <v>74.528000000000006</v>
      </c>
      <c r="K70">
        <v>682.82912699999997</v>
      </c>
      <c r="L70">
        <v>653.15250000000003</v>
      </c>
      <c r="M70">
        <v>92</v>
      </c>
      <c r="N70">
        <v>59.0625</v>
      </c>
      <c r="O70">
        <v>123.66562500000001</v>
      </c>
      <c r="P70">
        <v>125.58750000000001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33.688499999999998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35.985999999999997</v>
      </c>
      <c r="AI70">
        <v>0</v>
      </c>
      <c r="AJ70">
        <v>0</v>
      </c>
      <c r="AK70">
        <v>0</v>
      </c>
      <c r="AL70">
        <v>1.7430000000000001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2.4287999999999998</v>
      </c>
      <c r="AS70">
        <v>8.3402399999999997</v>
      </c>
      <c r="AT70">
        <v>10.0009</v>
      </c>
      <c r="AU70">
        <v>0</v>
      </c>
      <c r="AV70">
        <v>31.5</v>
      </c>
      <c r="AW70">
        <v>0</v>
      </c>
      <c r="AX70">
        <v>17.536000000000001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2745.418720000001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54.082799999999999</v>
      </c>
      <c r="H71">
        <v>0</v>
      </c>
      <c r="I71">
        <v>0</v>
      </c>
      <c r="J71">
        <v>74.528000000000006</v>
      </c>
      <c r="K71">
        <v>682.82912699999997</v>
      </c>
      <c r="L71">
        <v>653.15250000000003</v>
      </c>
      <c r="M71">
        <v>92</v>
      </c>
      <c r="N71">
        <v>59.0625</v>
      </c>
      <c r="O71">
        <v>123.66562500000001</v>
      </c>
      <c r="P71">
        <v>125.58750000000001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345.375</v>
      </c>
      <c r="V71">
        <v>20.731850000000001</v>
      </c>
      <c r="W71">
        <v>33.688499999999998</v>
      </c>
      <c r="X71">
        <v>125.88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21.466799999999999</v>
      </c>
      <c r="AH71">
        <v>64.396000000000001</v>
      </c>
      <c r="AI71">
        <v>0</v>
      </c>
      <c r="AJ71">
        <v>0</v>
      </c>
      <c r="AK71">
        <v>0</v>
      </c>
      <c r="AL71">
        <v>1.7430000000000001</v>
      </c>
      <c r="AM71">
        <v>0</v>
      </c>
      <c r="AN71">
        <v>0.70781000000000005</v>
      </c>
      <c r="AO71">
        <v>0</v>
      </c>
      <c r="AP71">
        <v>0.64049999999999996</v>
      </c>
      <c r="AQ71">
        <v>46.683</v>
      </c>
      <c r="AR71">
        <v>2.4287999999999998</v>
      </c>
      <c r="AS71">
        <v>8.3402399999999997</v>
      </c>
      <c r="AT71">
        <v>10.0009</v>
      </c>
      <c r="AU71">
        <v>0</v>
      </c>
      <c r="AV71">
        <v>31.5</v>
      </c>
      <c r="AW71">
        <v>0</v>
      </c>
      <c r="AX71">
        <v>17.536000000000001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2710.2102560000008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54.082799999999999</v>
      </c>
      <c r="H72">
        <v>0</v>
      </c>
      <c r="I72">
        <v>0</v>
      </c>
      <c r="J72">
        <v>74.528000000000006</v>
      </c>
      <c r="K72">
        <v>682.82912699999997</v>
      </c>
      <c r="L72">
        <v>653.15250000000003</v>
      </c>
      <c r="M72">
        <v>92</v>
      </c>
      <c r="N72">
        <v>59.0625</v>
      </c>
      <c r="O72">
        <v>123.66562500000001</v>
      </c>
      <c r="P72">
        <v>125.58750000000001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345.375</v>
      </c>
      <c r="V72">
        <v>20.731850000000001</v>
      </c>
      <c r="W72">
        <v>33.688499999999998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0</v>
      </c>
      <c r="AL72">
        <v>6.9720000000000004</v>
      </c>
      <c r="AM72">
        <v>0</v>
      </c>
      <c r="AN72">
        <v>0.70781000000000005</v>
      </c>
      <c r="AO72">
        <v>0</v>
      </c>
      <c r="AP72">
        <v>0.64049999999999996</v>
      </c>
      <c r="AQ72">
        <v>46.683</v>
      </c>
      <c r="AR72">
        <v>2.4287999999999998</v>
      </c>
      <c r="AS72">
        <v>8.3402399999999997</v>
      </c>
      <c r="AT72">
        <v>10.0009</v>
      </c>
      <c r="AU72">
        <v>0</v>
      </c>
      <c r="AV72">
        <v>31.5</v>
      </c>
      <c r="AW72">
        <v>0</v>
      </c>
      <c r="AX72">
        <v>17.536000000000001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2776.8355840000013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54.082799999999999</v>
      </c>
      <c r="H73">
        <v>0</v>
      </c>
      <c r="I73">
        <v>0</v>
      </c>
      <c r="J73">
        <v>74.528000000000006</v>
      </c>
      <c r="K73">
        <v>682.82912699999997</v>
      </c>
      <c r="L73">
        <v>653.15250000000003</v>
      </c>
      <c r="M73">
        <v>92</v>
      </c>
      <c r="N73">
        <v>59.0625</v>
      </c>
      <c r="O73">
        <v>123.66562500000001</v>
      </c>
      <c r="P73">
        <v>125.58750000000001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345.375</v>
      </c>
      <c r="V73">
        <v>20.731850000000001</v>
      </c>
      <c r="W73">
        <v>33.688499999999998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32.957704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0</v>
      </c>
      <c r="AL73">
        <v>55.776000000000003</v>
      </c>
      <c r="AM73">
        <v>0</v>
      </c>
      <c r="AN73">
        <v>0.70781000000000005</v>
      </c>
      <c r="AO73">
        <v>0</v>
      </c>
      <c r="AP73">
        <v>0.64049999999999996</v>
      </c>
      <c r="AQ73">
        <v>46.683</v>
      </c>
      <c r="AR73">
        <v>2.4287999999999998</v>
      </c>
      <c r="AS73">
        <v>4.7081999999999997</v>
      </c>
      <c r="AT73">
        <v>10.0009</v>
      </c>
      <c r="AU73">
        <v>0</v>
      </c>
      <c r="AV73">
        <v>31.5</v>
      </c>
      <c r="AW73">
        <v>0</v>
      </c>
      <c r="AX73">
        <v>17.536000000000001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2912.8894120000004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54.082799999999999</v>
      </c>
      <c r="H74">
        <v>0</v>
      </c>
      <c r="I74">
        <v>0</v>
      </c>
      <c r="J74">
        <v>74.528000000000006</v>
      </c>
      <c r="K74">
        <v>682.82912699999997</v>
      </c>
      <c r="L74">
        <v>653.15250000000003</v>
      </c>
      <c r="M74">
        <v>92</v>
      </c>
      <c r="N74">
        <v>59.0625</v>
      </c>
      <c r="O74">
        <v>123.66562500000001</v>
      </c>
      <c r="P74">
        <v>125.58750000000001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345.375</v>
      </c>
      <c r="V74">
        <v>20.731850000000001</v>
      </c>
      <c r="W74">
        <v>33.688499999999998</v>
      </c>
      <c r="X74">
        <v>125.88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32.957704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0</v>
      </c>
      <c r="AL74">
        <v>55.776000000000003</v>
      </c>
      <c r="AM74">
        <v>0</v>
      </c>
      <c r="AN74">
        <v>0.70781000000000005</v>
      </c>
      <c r="AO74">
        <v>0</v>
      </c>
      <c r="AP74">
        <v>0.64049999999999996</v>
      </c>
      <c r="AQ74">
        <v>46.683</v>
      </c>
      <c r="AR74">
        <v>2.4287999999999998</v>
      </c>
      <c r="AS74">
        <v>4.7081999999999997</v>
      </c>
      <c r="AT74">
        <v>10.0009</v>
      </c>
      <c r="AU74">
        <v>0</v>
      </c>
      <c r="AV74">
        <v>31.5</v>
      </c>
      <c r="AW74">
        <v>0</v>
      </c>
      <c r="AX74">
        <v>17.536000000000001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2964.8207600000001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54.082799999999999</v>
      </c>
      <c r="H75">
        <v>0</v>
      </c>
      <c r="I75">
        <v>0</v>
      </c>
      <c r="J75">
        <v>74.528000000000006</v>
      </c>
      <c r="K75">
        <v>682.82912699999997</v>
      </c>
      <c r="L75">
        <v>653.15250000000003</v>
      </c>
      <c r="M75">
        <v>92</v>
      </c>
      <c r="N75">
        <v>59.0625</v>
      </c>
      <c r="O75">
        <v>123.66562500000001</v>
      </c>
      <c r="P75">
        <v>125.58750000000001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345.375</v>
      </c>
      <c r="V75">
        <v>20.731850000000001</v>
      </c>
      <c r="W75">
        <v>33.688499999999998</v>
      </c>
      <c r="X75">
        <v>125.88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32.957704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0</v>
      </c>
      <c r="AL75">
        <v>55.776000000000003</v>
      </c>
      <c r="AM75">
        <v>0</v>
      </c>
      <c r="AN75">
        <v>0.70781000000000005</v>
      </c>
      <c r="AO75">
        <v>0</v>
      </c>
      <c r="AP75">
        <v>1.2809999999999999</v>
      </c>
      <c r="AQ75">
        <v>46.683</v>
      </c>
      <c r="AR75">
        <v>2.4287999999999998</v>
      </c>
      <c r="AS75">
        <v>4.7081999999999997</v>
      </c>
      <c r="AT75">
        <v>10.0009</v>
      </c>
      <c r="AU75">
        <v>0</v>
      </c>
      <c r="AV75">
        <v>32.024999999999999</v>
      </c>
      <c r="AW75">
        <v>0</v>
      </c>
      <c r="AX75">
        <v>17.536000000000001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2997.5931600000004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54.082799999999999</v>
      </c>
      <c r="H76">
        <v>0</v>
      </c>
      <c r="I76">
        <v>0</v>
      </c>
      <c r="J76">
        <v>74.528000000000006</v>
      </c>
      <c r="K76">
        <v>682.82912699999997</v>
      </c>
      <c r="L76">
        <v>653.15250000000003</v>
      </c>
      <c r="M76">
        <v>92</v>
      </c>
      <c r="N76">
        <v>59.0625</v>
      </c>
      <c r="O76">
        <v>123.66562500000001</v>
      </c>
      <c r="P76">
        <v>125.58750000000001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345.375</v>
      </c>
      <c r="V76">
        <v>20.731850000000001</v>
      </c>
      <c r="W76">
        <v>33.688499999999998</v>
      </c>
      <c r="X76">
        <v>125.88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32.957704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0</v>
      </c>
      <c r="AL76">
        <v>55.776000000000003</v>
      </c>
      <c r="AM76">
        <v>0</v>
      </c>
      <c r="AN76">
        <v>0.70781000000000005</v>
      </c>
      <c r="AO76">
        <v>0</v>
      </c>
      <c r="AP76">
        <v>1.2809999999999999</v>
      </c>
      <c r="AQ76">
        <v>46.683</v>
      </c>
      <c r="AR76">
        <v>2.4287999999999998</v>
      </c>
      <c r="AS76">
        <v>4.7081999999999997</v>
      </c>
      <c r="AT76">
        <v>10.0009</v>
      </c>
      <c r="AU76">
        <v>0</v>
      </c>
      <c r="AV76">
        <v>32.024999999999999</v>
      </c>
      <c r="AW76">
        <v>0</v>
      </c>
      <c r="AX76">
        <v>17.536000000000001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3001.5431600000006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54.082799999999999</v>
      </c>
      <c r="H77">
        <v>0</v>
      </c>
      <c r="I77">
        <v>0</v>
      </c>
      <c r="J77">
        <v>74.528000000000006</v>
      </c>
      <c r="K77">
        <v>682.82912699999997</v>
      </c>
      <c r="L77">
        <v>653.15250000000003</v>
      </c>
      <c r="M77">
        <v>92</v>
      </c>
      <c r="N77">
        <v>59.0625</v>
      </c>
      <c r="O77">
        <v>123.66562500000001</v>
      </c>
      <c r="P77">
        <v>125.58750000000001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345.375</v>
      </c>
      <c r="V77">
        <v>20.731850000000001</v>
      </c>
      <c r="W77">
        <v>33.688499999999998</v>
      </c>
      <c r="X77">
        <v>125.88</v>
      </c>
      <c r="Y77">
        <v>0</v>
      </c>
      <c r="Z77">
        <v>13.041600000000001</v>
      </c>
      <c r="AA77">
        <v>26.07</v>
      </c>
      <c r="AB77">
        <v>26.793299999999999</v>
      </c>
      <c r="AC77">
        <v>19.374780999999999</v>
      </c>
      <c r="AD77">
        <v>27.408107999999999</v>
      </c>
      <c r="AE77">
        <v>32.957704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0</v>
      </c>
      <c r="AL77">
        <v>55.776000000000003</v>
      </c>
      <c r="AM77">
        <v>0</v>
      </c>
      <c r="AN77">
        <v>0.70781000000000005</v>
      </c>
      <c r="AO77">
        <v>0</v>
      </c>
      <c r="AP77">
        <v>1.2809999999999999</v>
      </c>
      <c r="AQ77">
        <v>46.683</v>
      </c>
      <c r="AR77">
        <v>2.4287999999999998</v>
      </c>
      <c r="AS77">
        <v>4.7081999999999997</v>
      </c>
      <c r="AT77">
        <v>10.0009</v>
      </c>
      <c r="AU77">
        <v>0</v>
      </c>
      <c r="AV77">
        <v>32.024999999999999</v>
      </c>
      <c r="AW77">
        <v>0</v>
      </c>
      <c r="AX77">
        <v>17.536000000000001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2984.0897330000003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54.082799999999999</v>
      </c>
      <c r="H78">
        <v>0</v>
      </c>
      <c r="I78">
        <v>0</v>
      </c>
      <c r="J78">
        <v>74.528000000000006</v>
      </c>
      <c r="K78">
        <v>682.82912699999997</v>
      </c>
      <c r="L78">
        <v>653.15250000000003</v>
      </c>
      <c r="M78">
        <v>92</v>
      </c>
      <c r="N78">
        <v>59.0625</v>
      </c>
      <c r="O78">
        <v>123.66562500000001</v>
      </c>
      <c r="P78">
        <v>125.58750000000001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345.375</v>
      </c>
      <c r="V78">
        <v>20.731850000000001</v>
      </c>
      <c r="W78">
        <v>33.688499999999998</v>
      </c>
      <c r="X78">
        <v>125.88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32.957704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0</v>
      </c>
      <c r="AL78">
        <v>55.776000000000003</v>
      </c>
      <c r="AM78">
        <v>0</v>
      </c>
      <c r="AN78">
        <v>0.70781000000000005</v>
      </c>
      <c r="AO78">
        <v>0</v>
      </c>
      <c r="AP78">
        <v>1.2809999999999999</v>
      </c>
      <c r="AQ78">
        <v>46.683</v>
      </c>
      <c r="AR78">
        <v>2.4287999999999998</v>
      </c>
      <c r="AS78">
        <v>4.7081999999999997</v>
      </c>
      <c r="AT78">
        <v>10.0009</v>
      </c>
      <c r="AU78">
        <v>0</v>
      </c>
      <c r="AV78">
        <v>32.024999999999999</v>
      </c>
      <c r="AW78">
        <v>0</v>
      </c>
      <c r="AX78">
        <v>17.536000000000001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2944.4227560000004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54.082799999999999</v>
      </c>
      <c r="H79">
        <v>0</v>
      </c>
      <c r="I79">
        <v>0</v>
      </c>
      <c r="J79">
        <v>74.528000000000006</v>
      </c>
      <c r="K79">
        <v>682.82912699999997</v>
      </c>
      <c r="L79">
        <v>653.15250000000003</v>
      </c>
      <c r="M79">
        <v>92</v>
      </c>
      <c r="N79">
        <v>59.0625</v>
      </c>
      <c r="O79">
        <v>123.66562500000001</v>
      </c>
      <c r="P79">
        <v>125.58750000000001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345.375</v>
      </c>
      <c r="V79">
        <v>20.731850000000001</v>
      </c>
      <c r="W79">
        <v>33.688499999999998</v>
      </c>
      <c r="X79">
        <v>125.88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70.078000000000003</v>
      </c>
      <c r="AI79">
        <v>16.350411999999999</v>
      </c>
      <c r="AJ79">
        <v>0</v>
      </c>
      <c r="AK79">
        <v>0</v>
      </c>
      <c r="AL79">
        <v>12.782</v>
      </c>
      <c r="AM79">
        <v>0</v>
      </c>
      <c r="AN79">
        <v>0.70781000000000005</v>
      </c>
      <c r="AO79">
        <v>0</v>
      </c>
      <c r="AP79">
        <v>1.2809999999999999</v>
      </c>
      <c r="AQ79">
        <v>46.683</v>
      </c>
      <c r="AR79">
        <v>2.4287999999999998</v>
      </c>
      <c r="AS79">
        <v>4.7081999999999997</v>
      </c>
      <c r="AT79">
        <v>10.0009</v>
      </c>
      <c r="AU79">
        <v>0</v>
      </c>
      <c r="AV79">
        <v>32.024999999999999</v>
      </c>
      <c r="AW79">
        <v>0</v>
      </c>
      <c r="AX79">
        <v>17.536000000000001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2807.8948160000009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54.082799999999999</v>
      </c>
      <c r="H80">
        <v>0</v>
      </c>
      <c r="I80">
        <v>0</v>
      </c>
      <c r="J80">
        <v>74.528000000000006</v>
      </c>
      <c r="K80">
        <v>682.82912699999997</v>
      </c>
      <c r="L80">
        <v>653.15250000000003</v>
      </c>
      <c r="M80">
        <v>92</v>
      </c>
      <c r="N80">
        <v>59.0625</v>
      </c>
      <c r="O80">
        <v>123.66562500000001</v>
      </c>
      <c r="P80">
        <v>125.58750000000001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345.375</v>
      </c>
      <c r="V80">
        <v>20.731850000000001</v>
      </c>
      <c r="W80">
        <v>33.688499999999998</v>
      </c>
      <c r="X80">
        <v>125.88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51.137999999999998</v>
      </c>
      <c r="AI80">
        <v>3.819</v>
      </c>
      <c r="AJ80">
        <v>0</v>
      </c>
      <c r="AK80">
        <v>0</v>
      </c>
      <c r="AL80">
        <v>1.7430000000000001</v>
      </c>
      <c r="AM80">
        <v>0</v>
      </c>
      <c r="AN80">
        <v>0.70781000000000005</v>
      </c>
      <c r="AO80">
        <v>0</v>
      </c>
      <c r="AP80">
        <v>1.2809999999999999</v>
      </c>
      <c r="AQ80">
        <v>46.683</v>
      </c>
      <c r="AR80">
        <v>36.432000000000002</v>
      </c>
      <c r="AS80">
        <v>4.7081999999999997</v>
      </c>
      <c r="AT80">
        <v>10.0009</v>
      </c>
      <c r="AU80">
        <v>0</v>
      </c>
      <c r="AV80">
        <v>32.024999999999999</v>
      </c>
      <c r="AW80">
        <v>0</v>
      </c>
      <c r="AX80">
        <v>17.536000000000001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2752.8569400000001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54.082799999999999</v>
      </c>
      <c r="H81">
        <v>0</v>
      </c>
      <c r="I81">
        <v>0</v>
      </c>
      <c r="J81">
        <v>74.528000000000006</v>
      </c>
      <c r="K81">
        <v>682.82912699999997</v>
      </c>
      <c r="L81">
        <v>653.15250000000003</v>
      </c>
      <c r="M81">
        <v>92</v>
      </c>
      <c r="N81">
        <v>59.0625</v>
      </c>
      <c r="O81">
        <v>123.66562500000001</v>
      </c>
      <c r="P81">
        <v>125.58750000000001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345.375</v>
      </c>
      <c r="V81">
        <v>20.731850000000001</v>
      </c>
      <c r="W81">
        <v>33.688499999999998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25.758400000000002</v>
      </c>
      <c r="AI81">
        <v>0</v>
      </c>
      <c r="AJ81">
        <v>0</v>
      </c>
      <c r="AK81">
        <v>0</v>
      </c>
      <c r="AL81">
        <v>1.7430000000000001</v>
      </c>
      <c r="AM81">
        <v>0</v>
      </c>
      <c r="AN81">
        <v>0.70781000000000005</v>
      </c>
      <c r="AO81">
        <v>0</v>
      </c>
      <c r="AP81">
        <v>1.2809999999999999</v>
      </c>
      <c r="AQ81">
        <v>46.683</v>
      </c>
      <c r="AR81">
        <v>36.432000000000002</v>
      </c>
      <c r="AS81">
        <v>4.7081999999999997</v>
      </c>
      <c r="AT81">
        <v>10.0009</v>
      </c>
      <c r="AU81">
        <v>0</v>
      </c>
      <c r="AV81">
        <v>32.024999999999999</v>
      </c>
      <c r="AW81">
        <v>0</v>
      </c>
      <c r="AX81">
        <v>17.536000000000001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2706.8140800000006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54.082799999999999</v>
      </c>
      <c r="H82">
        <v>0</v>
      </c>
      <c r="I82">
        <v>0</v>
      </c>
      <c r="J82">
        <v>74.528000000000006</v>
      </c>
      <c r="K82">
        <v>682.82912699999997</v>
      </c>
      <c r="L82">
        <v>653.15250000000003</v>
      </c>
      <c r="M82">
        <v>92</v>
      </c>
      <c r="N82">
        <v>59.0625</v>
      </c>
      <c r="O82">
        <v>123.66562500000001</v>
      </c>
      <c r="P82">
        <v>125.58750000000001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345.375</v>
      </c>
      <c r="V82">
        <v>20.731850000000001</v>
      </c>
      <c r="W82">
        <v>33.688499999999998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17.045999999999999</v>
      </c>
      <c r="AI82">
        <v>0</v>
      </c>
      <c r="AJ82">
        <v>0</v>
      </c>
      <c r="AK82">
        <v>0</v>
      </c>
      <c r="AL82">
        <v>1.7430000000000001</v>
      </c>
      <c r="AM82">
        <v>0</v>
      </c>
      <c r="AN82">
        <v>0.70781000000000005</v>
      </c>
      <c r="AO82">
        <v>0</v>
      </c>
      <c r="AP82">
        <v>1.2809999999999999</v>
      </c>
      <c r="AQ82">
        <v>46.683</v>
      </c>
      <c r="AR82">
        <v>3.3119999999999998</v>
      </c>
      <c r="AS82">
        <v>4.7081999999999997</v>
      </c>
      <c r="AT82">
        <v>10.0009</v>
      </c>
      <c r="AU82">
        <v>0</v>
      </c>
      <c r="AV82">
        <v>32.024999999999999</v>
      </c>
      <c r="AW82">
        <v>0</v>
      </c>
      <c r="AX82">
        <v>17.536000000000001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2658.6616800000002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54.082799999999999</v>
      </c>
      <c r="H83">
        <v>0</v>
      </c>
      <c r="I83">
        <v>0</v>
      </c>
      <c r="J83">
        <v>74.528000000000006</v>
      </c>
      <c r="K83">
        <v>682.82912699999997</v>
      </c>
      <c r="L83">
        <v>653.15250000000003</v>
      </c>
      <c r="M83">
        <v>92</v>
      </c>
      <c r="N83">
        <v>59.0625</v>
      </c>
      <c r="O83">
        <v>123.66562500000001</v>
      </c>
      <c r="P83">
        <v>125.58750000000001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345.375</v>
      </c>
      <c r="V83">
        <v>20.731850000000001</v>
      </c>
      <c r="W83">
        <v>33.688499999999998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15.151999999999999</v>
      </c>
      <c r="AI83">
        <v>0</v>
      </c>
      <c r="AJ83">
        <v>0</v>
      </c>
      <c r="AK83">
        <v>0</v>
      </c>
      <c r="AL83">
        <v>1.7430000000000001</v>
      </c>
      <c r="AM83">
        <v>0</v>
      </c>
      <c r="AN83">
        <v>0.70781000000000005</v>
      </c>
      <c r="AO83">
        <v>0</v>
      </c>
      <c r="AP83">
        <v>0.64049999999999996</v>
      </c>
      <c r="AQ83">
        <v>46.683</v>
      </c>
      <c r="AR83">
        <v>2.4287999999999998</v>
      </c>
      <c r="AS83">
        <v>4.7081999999999997</v>
      </c>
      <c r="AT83">
        <v>10.0009</v>
      </c>
      <c r="AU83">
        <v>0</v>
      </c>
      <c r="AV83">
        <v>32.024999999999999</v>
      </c>
      <c r="AW83">
        <v>0</v>
      </c>
      <c r="AX83">
        <v>17.536000000000001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2648.7231800000009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54.082799999999999</v>
      </c>
      <c r="H84">
        <v>0</v>
      </c>
      <c r="I84">
        <v>0</v>
      </c>
      <c r="J84">
        <v>74.528000000000006</v>
      </c>
      <c r="K84">
        <v>682.82912699999997</v>
      </c>
      <c r="L84">
        <v>653.15250000000003</v>
      </c>
      <c r="M84">
        <v>92</v>
      </c>
      <c r="N84">
        <v>59.0625</v>
      </c>
      <c r="O84">
        <v>123.66562500000001</v>
      </c>
      <c r="P84">
        <v>125.58750000000001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345.375</v>
      </c>
      <c r="V84">
        <v>20.731850000000001</v>
      </c>
      <c r="W84">
        <v>33.688499999999998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0</v>
      </c>
      <c r="AL84">
        <v>1.7430000000000001</v>
      </c>
      <c r="AM84">
        <v>0</v>
      </c>
      <c r="AN84">
        <v>0.70781000000000005</v>
      </c>
      <c r="AO84">
        <v>0</v>
      </c>
      <c r="AP84">
        <v>0.64049999999999996</v>
      </c>
      <c r="AQ84">
        <v>46.683</v>
      </c>
      <c r="AR84">
        <v>2.4287999999999998</v>
      </c>
      <c r="AS84">
        <v>4.7081999999999997</v>
      </c>
      <c r="AT84">
        <v>10.0009</v>
      </c>
      <c r="AU84">
        <v>0</v>
      </c>
      <c r="AV84">
        <v>32.024999999999999</v>
      </c>
      <c r="AW84">
        <v>0</v>
      </c>
      <c r="AX84">
        <v>17.536000000000001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2633.5711800000008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54.082799999999999</v>
      </c>
      <c r="H85">
        <v>0</v>
      </c>
      <c r="I85">
        <v>0</v>
      </c>
      <c r="J85">
        <v>74.528000000000006</v>
      </c>
      <c r="K85">
        <v>682.82912699999997</v>
      </c>
      <c r="L85">
        <v>653.15250000000003</v>
      </c>
      <c r="M85">
        <v>92</v>
      </c>
      <c r="N85">
        <v>59.0625</v>
      </c>
      <c r="O85">
        <v>123.66562500000001</v>
      </c>
      <c r="P85">
        <v>125.58750000000001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345.375</v>
      </c>
      <c r="V85">
        <v>20.731850000000001</v>
      </c>
      <c r="W85">
        <v>33.688499999999998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0</v>
      </c>
      <c r="AL85">
        <v>1.7430000000000001</v>
      </c>
      <c r="AM85">
        <v>0</v>
      </c>
      <c r="AN85">
        <v>0.70781000000000005</v>
      </c>
      <c r="AO85">
        <v>0</v>
      </c>
      <c r="AP85">
        <v>0</v>
      </c>
      <c r="AQ85">
        <v>46.683</v>
      </c>
      <c r="AR85">
        <v>2.4287999999999998</v>
      </c>
      <c r="AS85">
        <v>4.7081999999999997</v>
      </c>
      <c r="AT85">
        <v>10.0009</v>
      </c>
      <c r="AU85">
        <v>0</v>
      </c>
      <c r="AV85">
        <v>32.024999999999999</v>
      </c>
      <c r="AW85">
        <v>0</v>
      </c>
      <c r="AX85">
        <v>17.536000000000001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2632.9306800000008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54.082799999999999</v>
      </c>
      <c r="H86">
        <v>0</v>
      </c>
      <c r="I86">
        <v>0</v>
      </c>
      <c r="J86">
        <v>74.528000000000006</v>
      </c>
      <c r="K86">
        <v>683.12912700000004</v>
      </c>
      <c r="L86">
        <v>653.15250000000003</v>
      </c>
      <c r="M86">
        <v>92</v>
      </c>
      <c r="N86">
        <v>59.0625</v>
      </c>
      <c r="O86">
        <v>123.66562500000001</v>
      </c>
      <c r="P86">
        <v>125.58750000000001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345.375</v>
      </c>
      <c r="V86">
        <v>20.731850000000001</v>
      </c>
      <c r="W86">
        <v>33.688499999999998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0</v>
      </c>
      <c r="AL86">
        <v>1.7430000000000001</v>
      </c>
      <c r="AM86">
        <v>0</v>
      </c>
      <c r="AN86">
        <v>0.70781000000000005</v>
      </c>
      <c r="AO86">
        <v>0</v>
      </c>
      <c r="AP86">
        <v>0</v>
      </c>
      <c r="AQ86">
        <v>46.683</v>
      </c>
      <c r="AR86">
        <v>2.4287999999999998</v>
      </c>
      <c r="AS86">
        <v>4.7081999999999997</v>
      </c>
      <c r="AT86">
        <v>10.0009</v>
      </c>
      <c r="AU86">
        <v>0</v>
      </c>
      <c r="AV86">
        <v>32.024999999999999</v>
      </c>
      <c r="AW86">
        <v>0</v>
      </c>
      <c r="AX86">
        <v>17.536000000000001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2633.230680000001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54.082799999999999</v>
      </c>
      <c r="H87">
        <v>0</v>
      </c>
      <c r="I87">
        <v>0</v>
      </c>
      <c r="J87">
        <v>74.528000000000006</v>
      </c>
      <c r="K87">
        <v>683.12912700000004</v>
      </c>
      <c r="L87">
        <v>653.15250000000003</v>
      </c>
      <c r="M87">
        <v>92</v>
      </c>
      <c r="N87">
        <v>59.0625</v>
      </c>
      <c r="O87">
        <v>123.66562500000001</v>
      </c>
      <c r="P87">
        <v>125.58750000000001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345.375</v>
      </c>
      <c r="V87">
        <v>20.731850000000001</v>
      </c>
      <c r="W87">
        <v>31.2605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0</v>
      </c>
      <c r="AL87">
        <v>1.7430000000000001</v>
      </c>
      <c r="AM87">
        <v>0</v>
      </c>
      <c r="AN87">
        <v>0.70781000000000005</v>
      </c>
      <c r="AO87">
        <v>0</v>
      </c>
      <c r="AP87">
        <v>0.89670000000000005</v>
      </c>
      <c r="AQ87">
        <v>46.683</v>
      </c>
      <c r="AR87">
        <v>2.4287999999999998</v>
      </c>
      <c r="AS87">
        <v>4.7081999999999997</v>
      </c>
      <c r="AT87">
        <v>10.0009</v>
      </c>
      <c r="AU87">
        <v>0</v>
      </c>
      <c r="AV87">
        <v>32.024999999999999</v>
      </c>
      <c r="AW87">
        <v>0</v>
      </c>
      <c r="AX87">
        <v>17.536000000000001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2631.6993800000005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54.082799999999999</v>
      </c>
      <c r="H88">
        <v>0</v>
      </c>
      <c r="I88">
        <v>0</v>
      </c>
      <c r="J88">
        <v>74.528000000000006</v>
      </c>
      <c r="K88">
        <v>683.12912700000004</v>
      </c>
      <c r="L88">
        <v>653.15250000000003</v>
      </c>
      <c r="M88">
        <v>92</v>
      </c>
      <c r="N88">
        <v>59.0625</v>
      </c>
      <c r="O88">
        <v>123.66562500000001</v>
      </c>
      <c r="P88">
        <v>125.58750000000001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345.375</v>
      </c>
      <c r="V88">
        <v>20.731850000000001</v>
      </c>
      <c r="W88">
        <v>31.2605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0</v>
      </c>
      <c r="AL88">
        <v>1.7430000000000001</v>
      </c>
      <c r="AM88">
        <v>0</v>
      </c>
      <c r="AN88">
        <v>0.70781000000000005</v>
      </c>
      <c r="AO88">
        <v>0</v>
      </c>
      <c r="AP88">
        <v>0.89670000000000005</v>
      </c>
      <c r="AQ88">
        <v>46.683</v>
      </c>
      <c r="AR88">
        <v>2.4287999999999998</v>
      </c>
      <c r="AS88">
        <v>4.7081999999999997</v>
      </c>
      <c r="AT88">
        <v>10.0009</v>
      </c>
      <c r="AU88">
        <v>0</v>
      </c>
      <c r="AV88">
        <v>32.024999999999999</v>
      </c>
      <c r="AW88">
        <v>0</v>
      </c>
      <c r="AX88">
        <v>17.536000000000001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2631.6993800000005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54.082799999999999</v>
      </c>
      <c r="H89">
        <v>0</v>
      </c>
      <c r="I89">
        <v>0</v>
      </c>
      <c r="J89">
        <v>74.528000000000006</v>
      </c>
      <c r="K89">
        <v>683.12912700000004</v>
      </c>
      <c r="L89">
        <v>653.15250000000003</v>
      </c>
      <c r="M89">
        <v>92</v>
      </c>
      <c r="N89">
        <v>59.0625</v>
      </c>
      <c r="O89">
        <v>123.66562500000001</v>
      </c>
      <c r="P89">
        <v>125.58750000000001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345.375</v>
      </c>
      <c r="V89">
        <v>20.731850000000001</v>
      </c>
      <c r="W89">
        <v>31.2605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0</v>
      </c>
      <c r="AL89">
        <v>1.7430000000000001</v>
      </c>
      <c r="AM89">
        <v>0</v>
      </c>
      <c r="AN89">
        <v>0.70781000000000005</v>
      </c>
      <c r="AO89">
        <v>0</v>
      </c>
      <c r="AP89">
        <v>1.1529</v>
      </c>
      <c r="AQ89">
        <v>31.122</v>
      </c>
      <c r="AR89">
        <v>2.4287999999999998</v>
      </c>
      <c r="AS89">
        <v>4.7081999999999997</v>
      </c>
      <c r="AT89">
        <v>10.0009</v>
      </c>
      <c r="AU89">
        <v>0</v>
      </c>
      <c r="AV89">
        <v>32.024999999999999</v>
      </c>
      <c r="AW89">
        <v>0</v>
      </c>
      <c r="AX89">
        <v>17.536000000000001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2616.3945800000006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54.082799999999999</v>
      </c>
      <c r="H90">
        <v>0</v>
      </c>
      <c r="I90">
        <v>0</v>
      </c>
      <c r="J90">
        <v>74.528000000000006</v>
      </c>
      <c r="K90">
        <v>683.12912700000004</v>
      </c>
      <c r="L90">
        <v>653.15250000000003</v>
      </c>
      <c r="M90">
        <v>92</v>
      </c>
      <c r="N90">
        <v>59.0625</v>
      </c>
      <c r="O90">
        <v>123.66562500000001</v>
      </c>
      <c r="P90">
        <v>125.58750000000001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345.375</v>
      </c>
      <c r="V90">
        <v>20.731850000000001</v>
      </c>
      <c r="W90">
        <v>31.2605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0</v>
      </c>
      <c r="AL90">
        <v>1.7430000000000001</v>
      </c>
      <c r="AM90">
        <v>0</v>
      </c>
      <c r="AN90">
        <v>0.70781000000000005</v>
      </c>
      <c r="AO90">
        <v>0</v>
      </c>
      <c r="AP90">
        <v>1.1529</v>
      </c>
      <c r="AQ90">
        <v>15.561</v>
      </c>
      <c r="AR90">
        <v>2.4287999999999998</v>
      </c>
      <c r="AS90">
        <v>4.7081999999999997</v>
      </c>
      <c r="AT90">
        <v>10.0009</v>
      </c>
      <c r="AU90">
        <v>0</v>
      </c>
      <c r="AV90">
        <v>32.024999999999999</v>
      </c>
      <c r="AW90">
        <v>0</v>
      </c>
      <c r="AX90">
        <v>17.536000000000001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2600.8335800000009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54.082799999999999</v>
      </c>
      <c r="H91">
        <v>0</v>
      </c>
      <c r="I91">
        <v>0</v>
      </c>
      <c r="J91">
        <v>74.528000000000006</v>
      </c>
      <c r="K91">
        <v>683.12912700000004</v>
      </c>
      <c r="L91">
        <v>653.15250000000003</v>
      </c>
      <c r="M91">
        <v>92</v>
      </c>
      <c r="N91">
        <v>59.0625</v>
      </c>
      <c r="O91">
        <v>123.66562500000001</v>
      </c>
      <c r="P91">
        <v>125.58750000000001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345.375</v>
      </c>
      <c r="V91">
        <v>20.731850000000001</v>
      </c>
      <c r="W91">
        <v>31.2605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0</v>
      </c>
      <c r="AL91">
        <v>1.7430000000000001</v>
      </c>
      <c r="AM91">
        <v>0</v>
      </c>
      <c r="AN91">
        <v>0.70781000000000005</v>
      </c>
      <c r="AO91">
        <v>0</v>
      </c>
      <c r="AP91">
        <v>1.1529</v>
      </c>
      <c r="AQ91">
        <v>15.561</v>
      </c>
      <c r="AR91">
        <v>2.4287999999999998</v>
      </c>
      <c r="AS91">
        <v>4.7081999999999997</v>
      </c>
      <c r="AT91">
        <v>10.0009</v>
      </c>
      <c r="AU91">
        <v>0</v>
      </c>
      <c r="AV91">
        <v>32.024999999999999</v>
      </c>
      <c r="AW91">
        <v>0</v>
      </c>
      <c r="AX91">
        <v>17.536000000000001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2600.8335800000009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54.082799999999999</v>
      </c>
      <c r="H92">
        <v>0</v>
      </c>
      <c r="I92">
        <v>0</v>
      </c>
      <c r="J92">
        <v>74.528000000000006</v>
      </c>
      <c r="K92">
        <v>683.12912700000004</v>
      </c>
      <c r="L92">
        <v>653.15250000000003</v>
      </c>
      <c r="M92">
        <v>92</v>
      </c>
      <c r="N92">
        <v>59.0625</v>
      </c>
      <c r="O92">
        <v>123.66562500000001</v>
      </c>
      <c r="P92">
        <v>125.58750000000001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345.375</v>
      </c>
      <c r="V92">
        <v>20.731850000000001</v>
      </c>
      <c r="W92">
        <v>31.2605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0</v>
      </c>
      <c r="AL92">
        <v>1.7430000000000001</v>
      </c>
      <c r="AM92">
        <v>0</v>
      </c>
      <c r="AN92">
        <v>0.70781000000000005</v>
      </c>
      <c r="AO92">
        <v>0</v>
      </c>
      <c r="AP92">
        <v>1.1529</v>
      </c>
      <c r="AQ92">
        <v>0</v>
      </c>
      <c r="AR92">
        <v>2.4287999999999998</v>
      </c>
      <c r="AS92">
        <v>4.7081999999999997</v>
      </c>
      <c r="AT92">
        <v>10.0009</v>
      </c>
      <c r="AU92">
        <v>0</v>
      </c>
      <c r="AV92">
        <v>32.024999999999999</v>
      </c>
      <c r="AW92">
        <v>0</v>
      </c>
      <c r="AX92">
        <v>17.536000000000001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2568.7937280000006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54.082799999999999</v>
      </c>
      <c r="H93">
        <v>0</v>
      </c>
      <c r="I93">
        <v>0</v>
      </c>
      <c r="J93">
        <v>74.528000000000006</v>
      </c>
      <c r="K93">
        <v>683.12912700000004</v>
      </c>
      <c r="L93">
        <v>653.15250000000003</v>
      </c>
      <c r="M93">
        <v>92</v>
      </c>
      <c r="N93">
        <v>59.0625</v>
      </c>
      <c r="O93">
        <v>123.66562500000001</v>
      </c>
      <c r="P93">
        <v>125.58750000000001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345.375</v>
      </c>
      <c r="V93">
        <v>20.731850000000001</v>
      </c>
      <c r="W93">
        <v>31.2605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0</v>
      </c>
      <c r="AL93">
        <v>1.7430000000000001</v>
      </c>
      <c r="AM93">
        <v>0</v>
      </c>
      <c r="AN93">
        <v>0.70781000000000005</v>
      </c>
      <c r="AO93">
        <v>0</v>
      </c>
      <c r="AP93">
        <v>1.1529</v>
      </c>
      <c r="AQ93">
        <v>0</v>
      </c>
      <c r="AR93">
        <v>2.4287999999999998</v>
      </c>
      <c r="AS93">
        <v>4.7081999999999997</v>
      </c>
      <c r="AT93">
        <v>10.0009</v>
      </c>
      <c r="AU93">
        <v>0</v>
      </c>
      <c r="AV93">
        <v>32.024999999999999</v>
      </c>
      <c r="AW93">
        <v>0</v>
      </c>
      <c r="AX93">
        <v>17.536000000000001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2568.7937280000006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54.082799999999999</v>
      </c>
      <c r="H94">
        <v>0</v>
      </c>
      <c r="I94">
        <v>0</v>
      </c>
      <c r="J94">
        <v>74.528000000000006</v>
      </c>
      <c r="K94">
        <v>683.12912700000004</v>
      </c>
      <c r="L94">
        <v>653.15250000000003</v>
      </c>
      <c r="M94">
        <v>92</v>
      </c>
      <c r="N94">
        <v>59.0625</v>
      </c>
      <c r="O94">
        <v>123.66562500000001</v>
      </c>
      <c r="P94">
        <v>125.58750000000001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345.375</v>
      </c>
      <c r="V94">
        <v>20.731850000000001</v>
      </c>
      <c r="W94">
        <v>31.2605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0</v>
      </c>
      <c r="AL94">
        <v>1.7430000000000001</v>
      </c>
      <c r="AM94">
        <v>0</v>
      </c>
      <c r="AN94">
        <v>0.70781000000000005</v>
      </c>
      <c r="AO94">
        <v>0</v>
      </c>
      <c r="AP94">
        <v>1.1529</v>
      </c>
      <c r="AQ94">
        <v>0</v>
      </c>
      <c r="AR94">
        <v>3.3119999999999998</v>
      </c>
      <c r="AS94">
        <v>4.7081999999999997</v>
      </c>
      <c r="AT94">
        <v>10.0009</v>
      </c>
      <c r="AU94">
        <v>0</v>
      </c>
      <c r="AV94">
        <v>32.024999999999999</v>
      </c>
      <c r="AW94">
        <v>0</v>
      </c>
      <c r="AX94">
        <v>17.536000000000001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2569.6769280000003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54.082799999999999</v>
      </c>
      <c r="H95">
        <v>0</v>
      </c>
      <c r="I95">
        <v>0</v>
      </c>
      <c r="J95">
        <v>74.528000000000006</v>
      </c>
      <c r="K95">
        <v>683.12912700000004</v>
      </c>
      <c r="L95">
        <v>653.15250000000003</v>
      </c>
      <c r="M95">
        <v>92</v>
      </c>
      <c r="N95">
        <v>59.0625</v>
      </c>
      <c r="O95">
        <v>123.66562500000001</v>
      </c>
      <c r="P95">
        <v>125.58750000000001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345.375</v>
      </c>
      <c r="V95">
        <v>20.731850000000001</v>
      </c>
      <c r="W95">
        <v>31.2605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0</v>
      </c>
      <c r="AL95">
        <v>1.7430000000000001</v>
      </c>
      <c r="AM95">
        <v>0</v>
      </c>
      <c r="AN95">
        <v>0.70781000000000005</v>
      </c>
      <c r="AO95">
        <v>0</v>
      </c>
      <c r="AP95">
        <v>1.1529</v>
      </c>
      <c r="AQ95">
        <v>0</v>
      </c>
      <c r="AR95">
        <v>36.432000000000002</v>
      </c>
      <c r="AS95">
        <v>4.7081999999999997</v>
      </c>
      <c r="AT95">
        <v>10.0009</v>
      </c>
      <c r="AU95">
        <v>0</v>
      </c>
      <c r="AV95">
        <v>32.024999999999999</v>
      </c>
      <c r="AW95">
        <v>0</v>
      </c>
      <c r="AX95">
        <v>17.536000000000001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2602.7969280000002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54.082799999999999</v>
      </c>
      <c r="H96">
        <v>0</v>
      </c>
      <c r="I96">
        <v>0</v>
      </c>
      <c r="J96">
        <v>74.528000000000006</v>
      </c>
      <c r="K96">
        <v>683.12912700000004</v>
      </c>
      <c r="L96">
        <v>653.15250000000003</v>
      </c>
      <c r="M96">
        <v>92</v>
      </c>
      <c r="N96">
        <v>59.0625</v>
      </c>
      <c r="O96">
        <v>123.66562500000001</v>
      </c>
      <c r="P96">
        <v>125.58750000000001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345.375</v>
      </c>
      <c r="V96">
        <v>20.731850000000001</v>
      </c>
      <c r="W96">
        <v>31.2605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0</v>
      </c>
      <c r="AL96">
        <v>1.7430000000000001</v>
      </c>
      <c r="AM96">
        <v>0</v>
      </c>
      <c r="AN96">
        <v>0.70781000000000005</v>
      </c>
      <c r="AO96">
        <v>0</v>
      </c>
      <c r="AP96">
        <v>1.1529</v>
      </c>
      <c r="AQ96">
        <v>0</v>
      </c>
      <c r="AR96">
        <v>36.432000000000002</v>
      </c>
      <c r="AS96">
        <v>4.7081999999999997</v>
      </c>
      <c r="AT96">
        <v>10.0009</v>
      </c>
      <c r="AU96">
        <v>0</v>
      </c>
      <c r="AV96">
        <v>32.024999999999999</v>
      </c>
      <c r="AW96">
        <v>0</v>
      </c>
      <c r="AX96">
        <v>17.536000000000001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2602.7969280000002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54.082799999999999</v>
      </c>
      <c r="H97">
        <v>0</v>
      </c>
      <c r="I97">
        <v>0</v>
      </c>
      <c r="J97">
        <v>74.528000000000006</v>
      </c>
      <c r="K97">
        <v>683.12912700000004</v>
      </c>
      <c r="L97">
        <v>653.15250000000003</v>
      </c>
      <c r="M97">
        <v>92</v>
      </c>
      <c r="N97">
        <v>59.0625</v>
      </c>
      <c r="O97">
        <v>123.66562500000001</v>
      </c>
      <c r="P97">
        <v>125.58750000000001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345.375</v>
      </c>
      <c r="V97">
        <v>20.731850000000001</v>
      </c>
      <c r="W97">
        <v>31.2605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0</v>
      </c>
      <c r="AL97">
        <v>1.7430000000000001</v>
      </c>
      <c r="AM97">
        <v>0</v>
      </c>
      <c r="AN97">
        <v>0.70781000000000005</v>
      </c>
      <c r="AO97">
        <v>0</v>
      </c>
      <c r="AP97">
        <v>1.1529</v>
      </c>
      <c r="AQ97">
        <v>0</v>
      </c>
      <c r="AR97">
        <v>3.0912000000000002</v>
      </c>
      <c r="AS97">
        <v>4.7081999999999997</v>
      </c>
      <c r="AT97">
        <v>10.0009</v>
      </c>
      <c r="AU97">
        <v>0</v>
      </c>
      <c r="AV97">
        <v>32.024999999999999</v>
      </c>
      <c r="AW97">
        <v>0</v>
      </c>
      <c r="AX97">
        <v>17.536000000000001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2569.4561280000003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54.082799999999999</v>
      </c>
      <c r="H98">
        <v>0</v>
      </c>
      <c r="I98">
        <v>0</v>
      </c>
      <c r="J98">
        <v>74.528000000000006</v>
      </c>
      <c r="K98">
        <v>683.12912700000004</v>
      </c>
      <c r="L98">
        <v>653.15250000000003</v>
      </c>
      <c r="M98">
        <v>92</v>
      </c>
      <c r="N98">
        <v>59.0625</v>
      </c>
      <c r="O98">
        <v>123.66562500000001</v>
      </c>
      <c r="P98">
        <v>125.58750000000001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345.375</v>
      </c>
      <c r="V98">
        <v>20.731850000000001</v>
      </c>
      <c r="W98">
        <v>31.2605</v>
      </c>
      <c r="X98">
        <v>125.88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0</v>
      </c>
      <c r="AL98">
        <v>1.7430000000000001</v>
      </c>
      <c r="AM98">
        <v>0</v>
      </c>
      <c r="AN98">
        <v>0.70781000000000005</v>
      </c>
      <c r="AO98">
        <v>0</v>
      </c>
      <c r="AP98">
        <v>1.1529</v>
      </c>
      <c r="AQ98">
        <v>0</v>
      </c>
      <c r="AR98">
        <v>2.2080000000000002</v>
      </c>
      <c r="AS98">
        <v>6.726</v>
      </c>
      <c r="AT98">
        <v>10.0009</v>
      </c>
      <c r="AU98">
        <v>0</v>
      </c>
      <c r="AV98">
        <v>32.024999999999999</v>
      </c>
      <c r="AW98">
        <v>0</v>
      </c>
      <c r="AX98">
        <v>17.536000000000001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2570.5907280000006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0.75848955000000029</v>
      </c>
      <c r="H99">
        <f t="shared" si="2"/>
        <v>0</v>
      </c>
      <c r="I99">
        <f t="shared" si="2"/>
        <v>0</v>
      </c>
      <c r="J99">
        <f t="shared" si="2"/>
        <v>1.909232000000002</v>
      </c>
      <c r="K99">
        <f t="shared" si="2"/>
        <v>16.391799047999989</v>
      </c>
      <c r="L99">
        <f t="shared" si="2"/>
        <v>15.675659999999962</v>
      </c>
      <c r="M99">
        <f t="shared" si="2"/>
        <v>2.2080000000000002</v>
      </c>
      <c r="N99">
        <f t="shared" si="2"/>
        <v>1.4175</v>
      </c>
      <c r="O99">
        <f t="shared" si="2"/>
        <v>2.9679749999999947</v>
      </c>
      <c r="P99">
        <f t="shared" si="2"/>
        <v>2.9922187499999948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9.5367150000000063</v>
      </c>
      <c r="V99">
        <f t="shared" si="2"/>
        <v>0.49756439999999885</v>
      </c>
      <c r="W99">
        <f t="shared" si="2"/>
        <v>0.81068188500000071</v>
      </c>
      <c r="X99">
        <f t="shared" si="2"/>
        <v>3.3672899999999935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0.11413812499999998</v>
      </c>
      <c r="AC99">
        <f t="shared" si="2"/>
        <v>8.0875225250000002E-2</v>
      </c>
      <c r="AD99">
        <f t="shared" si="2"/>
        <v>0.10049111199999997</v>
      </c>
      <c r="AE99">
        <f t="shared" si="2"/>
        <v>0.26776723199999991</v>
      </c>
      <c r="AF99">
        <f t="shared" si="2"/>
        <v>0.27509400000000028</v>
      </c>
      <c r="AG99">
        <f t="shared" si="2"/>
        <v>0.5152031999999992</v>
      </c>
      <c r="AH99">
        <f t="shared" si="2"/>
        <v>0.57757530000000001</v>
      </c>
      <c r="AI99">
        <f t="shared" si="2"/>
        <v>4.8782633000000006E-2</v>
      </c>
      <c r="AJ99">
        <f t="shared" si="2"/>
        <v>0</v>
      </c>
      <c r="AK99">
        <f t="shared" si="2"/>
        <v>0.55801102499999999</v>
      </c>
      <c r="AL99">
        <f t="shared" si="2"/>
        <v>0.22731625000000019</v>
      </c>
      <c r="AM99">
        <f t="shared" si="2"/>
        <v>0</v>
      </c>
      <c r="AN99">
        <f t="shared" si="2"/>
        <v>1.698744000000001E-2</v>
      </c>
      <c r="AO99">
        <f t="shared" si="2"/>
        <v>0</v>
      </c>
      <c r="AP99">
        <f t="shared" si="2"/>
        <v>3.4330799999999995E-2</v>
      </c>
      <c r="AQ99">
        <f t="shared" si="2"/>
        <v>0.50399999999999989</v>
      </c>
      <c r="AR99">
        <f t="shared" si="2"/>
        <v>0.15345600000000023</v>
      </c>
      <c r="AS99">
        <f t="shared" si="2"/>
        <v>0.13741217999999983</v>
      </c>
      <c r="AT99">
        <f t="shared" si="2"/>
        <v>0.2400216</v>
      </c>
      <c r="AU99">
        <f t="shared" si="2"/>
        <v>0</v>
      </c>
      <c r="AV99">
        <f t="shared" si="2"/>
        <v>0.75888750000000049</v>
      </c>
      <c r="AW99">
        <f t="shared" si="2"/>
        <v>0.7394573999999996</v>
      </c>
      <c r="AX99">
        <f t="shared" si="2"/>
        <v>0.30030400000000074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66.227569599250003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26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351</v>
      </c>
      <c r="L3">
        <v>354</v>
      </c>
      <c r="M3">
        <v>92</v>
      </c>
      <c r="N3">
        <v>59.06</v>
      </c>
      <c r="O3">
        <v>123.66562500000001</v>
      </c>
      <c r="P3">
        <v>111</v>
      </c>
      <c r="Q3">
        <v>6</v>
      </c>
      <c r="R3">
        <v>18.076961000000001</v>
      </c>
      <c r="S3">
        <v>11</v>
      </c>
      <c r="T3">
        <v>0</v>
      </c>
      <c r="U3">
        <v>418.77</v>
      </c>
      <c r="V3">
        <v>7.1431319999999996</v>
      </c>
      <c r="W3">
        <v>29.1234</v>
      </c>
      <c r="X3">
        <v>117.26090000000001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21.466799999999999</v>
      </c>
      <c r="AH3">
        <v>0</v>
      </c>
      <c r="AI3">
        <v>0</v>
      </c>
      <c r="AJ3">
        <v>0</v>
      </c>
      <c r="AK3">
        <v>54.440100000000001</v>
      </c>
      <c r="AL3">
        <v>2.3239999999999998</v>
      </c>
      <c r="AM3">
        <v>0</v>
      </c>
      <c r="AN3">
        <v>0.70781000000000005</v>
      </c>
      <c r="AO3">
        <v>0</v>
      </c>
      <c r="AP3">
        <v>0.76859999999999995</v>
      </c>
      <c r="AQ3">
        <v>0</v>
      </c>
      <c r="AR3">
        <v>2.2080000000000002</v>
      </c>
      <c r="AS3">
        <v>16.680479999999999</v>
      </c>
      <c r="AT3">
        <v>10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1815.5698080000002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351</v>
      </c>
      <c r="L4">
        <v>354</v>
      </c>
      <c r="M4">
        <v>92</v>
      </c>
      <c r="N4">
        <v>59.06</v>
      </c>
      <c r="O4">
        <v>123.66562500000001</v>
      </c>
      <c r="P4">
        <v>111</v>
      </c>
      <c r="Q4">
        <v>6</v>
      </c>
      <c r="R4">
        <v>18</v>
      </c>
      <c r="S4">
        <v>11</v>
      </c>
      <c r="T4">
        <v>0</v>
      </c>
      <c r="U4">
        <v>418.77</v>
      </c>
      <c r="V4">
        <v>5</v>
      </c>
      <c r="W4">
        <v>29.1234</v>
      </c>
      <c r="X4">
        <v>117.26090000000001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21.466799999999999</v>
      </c>
      <c r="AH4">
        <v>0</v>
      </c>
      <c r="AI4">
        <v>0</v>
      </c>
      <c r="AJ4">
        <v>0</v>
      </c>
      <c r="AK4">
        <v>54.440100000000001</v>
      </c>
      <c r="AL4">
        <v>2.3239999999999998</v>
      </c>
      <c r="AM4">
        <v>0</v>
      </c>
      <c r="AN4">
        <v>0.70781000000000005</v>
      </c>
      <c r="AO4">
        <v>0</v>
      </c>
      <c r="AP4">
        <v>0.76859999999999995</v>
      </c>
      <c r="AQ4">
        <v>0</v>
      </c>
      <c r="AR4">
        <v>2.2080000000000002</v>
      </c>
      <c r="AS4">
        <v>16.680479999999999</v>
      </c>
      <c r="AT4">
        <v>10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1813.3497150000003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351</v>
      </c>
      <c r="L5">
        <v>354</v>
      </c>
      <c r="M5">
        <v>92</v>
      </c>
      <c r="N5">
        <v>59.06</v>
      </c>
      <c r="O5">
        <v>123.66562500000001</v>
      </c>
      <c r="P5">
        <v>111</v>
      </c>
      <c r="Q5">
        <v>6</v>
      </c>
      <c r="R5">
        <v>18</v>
      </c>
      <c r="S5">
        <v>11</v>
      </c>
      <c r="T5">
        <v>0</v>
      </c>
      <c r="U5">
        <v>418.77</v>
      </c>
      <c r="V5">
        <v>5</v>
      </c>
      <c r="W5">
        <v>29.1234</v>
      </c>
      <c r="X5">
        <v>117.26090000000001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21.466799999999999</v>
      </c>
      <c r="AH5">
        <v>0</v>
      </c>
      <c r="AI5">
        <v>0</v>
      </c>
      <c r="AJ5">
        <v>0</v>
      </c>
      <c r="AK5">
        <v>54.440100000000001</v>
      </c>
      <c r="AL5">
        <v>2.3239999999999998</v>
      </c>
      <c r="AM5">
        <v>0</v>
      </c>
      <c r="AN5">
        <v>0.70781000000000005</v>
      </c>
      <c r="AO5">
        <v>0</v>
      </c>
      <c r="AP5">
        <v>0.76859999999999995</v>
      </c>
      <c r="AQ5">
        <v>0</v>
      </c>
      <c r="AR5">
        <v>2.2080000000000002</v>
      </c>
      <c r="AS5">
        <v>16.680479999999999</v>
      </c>
      <c r="AT5">
        <v>10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1813.3497150000003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351</v>
      </c>
      <c r="L6">
        <v>354</v>
      </c>
      <c r="M6">
        <v>92</v>
      </c>
      <c r="N6">
        <v>59.06</v>
      </c>
      <c r="O6">
        <v>123.66562500000001</v>
      </c>
      <c r="P6">
        <v>111</v>
      </c>
      <c r="Q6">
        <v>6</v>
      </c>
      <c r="R6">
        <v>18</v>
      </c>
      <c r="S6">
        <v>11</v>
      </c>
      <c r="T6">
        <v>0</v>
      </c>
      <c r="U6">
        <v>418.77</v>
      </c>
      <c r="V6">
        <v>5</v>
      </c>
      <c r="W6">
        <v>29.1234</v>
      </c>
      <c r="X6">
        <v>117.26090000000001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21.466799999999999</v>
      </c>
      <c r="AH6">
        <v>0</v>
      </c>
      <c r="AI6">
        <v>0</v>
      </c>
      <c r="AJ6">
        <v>0</v>
      </c>
      <c r="AK6">
        <v>54.440100000000001</v>
      </c>
      <c r="AL6">
        <v>2.3239999999999998</v>
      </c>
      <c r="AM6">
        <v>0</v>
      </c>
      <c r="AN6">
        <v>0.70781000000000005</v>
      </c>
      <c r="AO6">
        <v>0</v>
      </c>
      <c r="AP6">
        <v>0.76859999999999995</v>
      </c>
      <c r="AQ6">
        <v>0</v>
      </c>
      <c r="AR6">
        <v>2.2080000000000002</v>
      </c>
      <c r="AS6">
        <v>16.680479999999999</v>
      </c>
      <c r="AT6">
        <v>10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1813.3497150000003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</v>
      </c>
      <c r="L7">
        <v>354</v>
      </c>
      <c r="M7">
        <v>92</v>
      </c>
      <c r="N7">
        <v>59.06</v>
      </c>
      <c r="O7">
        <v>123.66562500000001</v>
      </c>
      <c r="P7">
        <v>111</v>
      </c>
      <c r="Q7">
        <v>6</v>
      </c>
      <c r="R7">
        <v>18</v>
      </c>
      <c r="S7">
        <v>11</v>
      </c>
      <c r="T7">
        <v>0</v>
      </c>
      <c r="U7">
        <v>418.77</v>
      </c>
      <c r="V7">
        <v>5</v>
      </c>
      <c r="W7">
        <v>29.1234</v>
      </c>
      <c r="X7">
        <v>117.26090000000001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21.466799999999999</v>
      </c>
      <c r="AH7">
        <v>0</v>
      </c>
      <c r="AI7">
        <v>0</v>
      </c>
      <c r="AJ7">
        <v>0</v>
      </c>
      <c r="AK7">
        <v>54.440100000000001</v>
      </c>
      <c r="AL7">
        <v>2.3239999999999998</v>
      </c>
      <c r="AM7">
        <v>0</v>
      </c>
      <c r="AN7">
        <v>0.70781000000000005</v>
      </c>
      <c r="AO7">
        <v>0</v>
      </c>
      <c r="AP7">
        <v>0.76859999999999995</v>
      </c>
      <c r="AQ7">
        <v>0</v>
      </c>
      <c r="AR7">
        <v>2.2080000000000002</v>
      </c>
      <c r="AS7">
        <v>16.680479999999999</v>
      </c>
      <c r="AT7">
        <v>10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1813.3497150000003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</v>
      </c>
      <c r="L8">
        <v>354</v>
      </c>
      <c r="M8">
        <v>92</v>
      </c>
      <c r="N8">
        <v>59.06</v>
      </c>
      <c r="O8">
        <v>123.66562500000001</v>
      </c>
      <c r="P8">
        <v>111</v>
      </c>
      <c r="Q8">
        <v>6</v>
      </c>
      <c r="R8">
        <v>18</v>
      </c>
      <c r="S8">
        <v>11</v>
      </c>
      <c r="T8">
        <v>0</v>
      </c>
      <c r="U8">
        <v>418.77</v>
      </c>
      <c r="V8">
        <v>5</v>
      </c>
      <c r="W8">
        <v>29.1234</v>
      </c>
      <c r="X8">
        <v>117.26090000000001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21.466799999999999</v>
      </c>
      <c r="AH8">
        <v>0</v>
      </c>
      <c r="AI8">
        <v>0</v>
      </c>
      <c r="AJ8">
        <v>0</v>
      </c>
      <c r="AK8">
        <v>54.440100000000001</v>
      </c>
      <c r="AL8">
        <v>2.3239999999999998</v>
      </c>
      <c r="AM8">
        <v>0</v>
      </c>
      <c r="AN8">
        <v>0.70781000000000005</v>
      </c>
      <c r="AO8">
        <v>0</v>
      </c>
      <c r="AP8">
        <v>0.76859999999999995</v>
      </c>
      <c r="AQ8">
        <v>0</v>
      </c>
      <c r="AR8">
        <v>2.2080000000000002</v>
      </c>
      <c r="AS8">
        <v>16.680479999999999</v>
      </c>
      <c r="AT8">
        <v>10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1813.3497150000003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</v>
      </c>
      <c r="L9">
        <v>354</v>
      </c>
      <c r="M9">
        <v>92</v>
      </c>
      <c r="N9">
        <v>59.06</v>
      </c>
      <c r="O9">
        <v>123.66562500000001</v>
      </c>
      <c r="P9">
        <v>125.58750000000001</v>
      </c>
      <c r="Q9">
        <v>6</v>
      </c>
      <c r="R9">
        <v>18</v>
      </c>
      <c r="S9">
        <v>11</v>
      </c>
      <c r="T9">
        <v>0</v>
      </c>
      <c r="U9">
        <v>418.77</v>
      </c>
      <c r="V9">
        <v>5</v>
      </c>
      <c r="W9">
        <v>29.1234</v>
      </c>
      <c r="X9">
        <v>117.26090000000001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21.466799999999999</v>
      </c>
      <c r="AH9">
        <v>0</v>
      </c>
      <c r="AI9">
        <v>0</v>
      </c>
      <c r="AJ9">
        <v>0</v>
      </c>
      <c r="AK9">
        <v>54.440100000000001</v>
      </c>
      <c r="AL9">
        <v>2.3239999999999998</v>
      </c>
      <c r="AM9">
        <v>0</v>
      </c>
      <c r="AN9">
        <v>0.70781000000000005</v>
      </c>
      <c r="AO9">
        <v>0</v>
      </c>
      <c r="AP9">
        <v>0.76859999999999995</v>
      </c>
      <c r="AQ9">
        <v>0</v>
      </c>
      <c r="AR9">
        <v>2.2080000000000002</v>
      </c>
      <c r="AS9">
        <v>6.726</v>
      </c>
      <c r="AT9">
        <v>10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1817.9827350000003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</v>
      </c>
      <c r="L10">
        <v>354</v>
      </c>
      <c r="M10">
        <v>92</v>
      </c>
      <c r="N10">
        <v>59.06</v>
      </c>
      <c r="O10">
        <v>123.66562500000001</v>
      </c>
      <c r="P10">
        <v>125.58750000000001</v>
      </c>
      <c r="Q10">
        <v>6</v>
      </c>
      <c r="R10">
        <v>18</v>
      </c>
      <c r="S10">
        <v>11</v>
      </c>
      <c r="T10">
        <v>0</v>
      </c>
      <c r="U10">
        <v>418.77</v>
      </c>
      <c r="V10">
        <v>5</v>
      </c>
      <c r="W10">
        <v>29.1234</v>
      </c>
      <c r="X10">
        <v>117.26090000000001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21.466799999999999</v>
      </c>
      <c r="AH10">
        <v>0</v>
      </c>
      <c r="AI10">
        <v>0</v>
      </c>
      <c r="AJ10">
        <v>0</v>
      </c>
      <c r="AK10">
        <v>54.440100000000001</v>
      </c>
      <c r="AL10">
        <v>2.3239999999999998</v>
      </c>
      <c r="AM10">
        <v>0</v>
      </c>
      <c r="AN10">
        <v>0.70781000000000005</v>
      </c>
      <c r="AO10">
        <v>0</v>
      </c>
      <c r="AP10">
        <v>0.76859999999999995</v>
      </c>
      <c r="AQ10">
        <v>0</v>
      </c>
      <c r="AR10">
        <v>2.2080000000000002</v>
      </c>
      <c r="AS10">
        <v>4.7081999999999997</v>
      </c>
      <c r="AT10">
        <v>10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1815.9649350000002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</v>
      </c>
      <c r="L11">
        <v>354</v>
      </c>
      <c r="M11">
        <v>92</v>
      </c>
      <c r="N11">
        <v>59.06</v>
      </c>
      <c r="O11">
        <v>123.66562500000001</v>
      </c>
      <c r="P11">
        <v>125.58750000000001</v>
      </c>
      <c r="Q11">
        <v>6</v>
      </c>
      <c r="R11">
        <v>18</v>
      </c>
      <c r="S11">
        <v>11</v>
      </c>
      <c r="T11">
        <v>0</v>
      </c>
      <c r="U11">
        <v>418.77</v>
      </c>
      <c r="V11">
        <v>5</v>
      </c>
      <c r="W11">
        <v>29.1234</v>
      </c>
      <c r="X11">
        <v>117.26090000000001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21.466799999999999</v>
      </c>
      <c r="AH11">
        <v>0</v>
      </c>
      <c r="AI11">
        <v>0</v>
      </c>
      <c r="AJ11">
        <v>0</v>
      </c>
      <c r="AK11">
        <v>54.440100000000001</v>
      </c>
      <c r="AL11">
        <v>2.3239999999999998</v>
      </c>
      <c r="AM11">
        <v>0</v>
      </c>
      <c r="AN11">
        <v>0.70781000000000005</v>
      </c>
      <c r="AO11">
        <v>0</v>
      </c>
      <c r="AP11">
        <v>7.5579000000000001</v>
      </c>
      <c r="AQ11">
        <v>0</v>
      </c>
      <c r="AR11">
        <v>2.2080000000000002</v>
      </c>
      <c r="AS11">
        <v>4.7081999999999997</v>
      </c>
      <c r="AT11">
        <v>10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1822.7542350000001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</v>
      </c>
      <c r="L12">
        <v>354</v>
      </c>
      <c r="M12">
        <v>92</v>
      </c>
      <c r="N12">
        <v>59.06</v>
      </c>
      <c r="O12">
        <v>123.66562500000001</v>
      </c>
      <c r="P12">
        <v>125.58750000000001</v>
      </c>
      <c r="Q12">
        <v>6</v>
      </c>
      <c r="R12">
        <v>18</v>
      </c>
      <c r="S12">
        <v>11</v>
      </c>
      <c r="T12">
        <v>0</v>
      </c>
      <c r="U12">
        <v>418.77</v>
      </c>
      <c r="V12">
        <v>5</v>
      </c>
      <c r="W12">
        <v>29.1234</v>
      </c>
      <c r="X12">
        <v>117.26090000000001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21.466799999999999</v>
      </c>
      <c r="AH12">
        <v>0</v>
      </c>
      <c r="AI12">
        <v>0</v>
      </c>
      <c r="AJ12">
        <v>0</v>
      </c>
      <c r="AK12">
        <v>54.440100000000001</v>
      </c>
      <c r="AL12">
        <v>2.3239999999999998</v>
      </c>
      <c r="AM12">
        <v>0</v>
      </c>
      <c r="AN12">
        <v>0.70781000000000005</v>
      </c>
      <c r="AO12">
        <v>0</v>
      </c>
      <c r="AP12">
        <v>7.5579000000000001</v>
      </c>
      <c r="AQ12">
        <v>0</v>
      </c>
      <c r="AR12">
        <v>2.2080000000000002</v>
      </c>
      <c r="AS12">
        <v>4.7081999999999997</v>
      </c>
      <c r="AT12">
        <v>10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1822.7542350000001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</v>
      </c>
      <c r="L13">
        <v>354</v>
      </c>
      <c r="M13">
        <v>92</v>
      </c>
      <c r="N13">
        <v>59.06</v>
      </c>
      <c r="O13">
        <v>123.66562500000001</v>
      </c>
      <c r="P13">
        <v>125.58750000000001</v>
      </c>
      <c r="Q13">
        <v>6</v>
      </c>
      <c r="R13">
        <v>18</v>
      </c>
      <c r="S13">
        <v>11</v>
      </c>
      <c r="T13">
        <v>0</v>
      </c>
      <c r="U13">
        <v>418.77</v>
      </c>
      <c r="V13">
        <v>5</v>
      </c>
      <c r="W13">
        <v>29.1234</v>
      </c>
      <c r="X13">
        <v>117.26090000000001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21.466799999999999</v>
      </c>
      <c r="AH13">
        <v>0</v>
      </c>
      <c r="AI13">
        <v>0</v>
      </c>
      <c r="AJ13">
        <v>0</v>
      </c>
      <c r="AK13">
        <v>54.440100000000001</v>
      </c>
      <c r="AL13">
        <v>1.7430000000000001</v>
      </c>
      <c r="AM13">
        <v>0</v>
      </c>
      <c r="AN13">
        <v>0.70781000000000005</v>
      </c>
      <c r="AO13">
        <v>0</v>
      </c>
      <c r="AP13">
        <v>7.5579000000000001</v>
      </c>
      <c r="AQ13">
        <v>0</v>
      </c>
      <c r="AR13">
        <v>2.2080000000000002</v>
      </c>
      <c r="AS13">
        <v>4.7081999999999997</v>
      </c>
      <c r="AT13">
        <v>10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1822.173235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</v>
      </c>
      <c r="L14">
        <v>354</v>
      </c>
      <c r="M14">
        <v>92</v>
      </c>
      <c r="N14">
        <v>59.06</v>
      </c>
      <c r="O14">
        <v>123.66562500000001</v>
      </c>
      <c r="P14">
        <v>125.58750000000001</v>
      </c>
      <c r="Q14">
        <v>6</v>
      </c>
      <c r="R14">
        <v>18</v>
      </c>
      <c r="S14">
        <v>11</v>
      </c>
      <c r="T14">
        <v>0</v>
      </c>
      <c r="U14">
        <v>418.77</v>
      </c>
      <c r="V14">
        <v>5</v>
      </c>
      <c r="W14">
        <v>29.1234</v>
      </c>
      <c r="X14">
        <v>117.26090000000001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21.466799999999999</v>
      </c>
      <c r="AH14">
        <v>0</v>
      </c>
      <c r="AI14">
        <v>0</v>
      </c>
      <c r="AJ14">
        <v>0</v>
      </c>
      <c r="AK14">
        <v>54.440100000000001</v>
      </c>
      <c r="AL14">
        <v>1.7430000000000001</v>
      </c>
      <c r="AM14">
        <v>0</v>
      </c>
      <c r="AN14">
        <v>0.70781000000000005</v>
      </c>
      <c r="AO14">
        <v>0</v>
      </c>
      <c r="AP14">
        <v>7.5579000000000001</v>
      </c>
      <c r="AQ14">
        <v>0</v>
      </c>
      <c r="AR14">
        <v>2.2080000000000002</v>
      </c>
      <c r="AS14">
        <v>4.7081999999999997</v>
      </c>
      <c r="AT14">
        <v>10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1822.173235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</v>
      </c>
      <c r="L15">
        <v>354</v>
      </c>
      <c r="M15">
        <v>92</v>
      </c>
      <c r="N15">
        <v>59.06</v>
      </c>
      <c r="O15">
        <v>123.66562500000001</v>
      </c>
      <c r="P15">
        <v>125.58750000000001</v>
      </c>
      <c r="Q15">
        <v>6</v>
      </c>
      <c r="R15">
        <v>18</v>
      </c>
      <c r="S15">
        <v>11</v>
      </c>
      <c r="T15">
        <v>0</v>
      </c>
      <c r="U15">
        <v>418.77</v>
      </c>
      <c r="V15">
        <v>5</v>
      </c>
      <c r="W15">
        <v>29.1234</v>
      </c>
      <c r="X15">
        <v>117.26090000000001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21.466799999999999</v>
      </c>
      <c r="AH15">
        <v>0</v>
      </c>
      <c r="AI15">
        <v>0</v>
      </c>
      <c r="AJ15">
        <v>0</v>
      </c>
      <c r="AK15">
        <v>54.440100000000001</v>
      </c>
      <c r="AL15">
        <v>1.7430000000000001</v>
      </c>
      <c r="AM15">
        <v>0</v>
      </c>
      <c r="AN15">
        <v>0.70781000000000005</v>
      </c>
      <c r="AO15">
        <v>0</v>
      </c>
      <c r="AP15">
        <v>7.5579000000000001</v>
      </c>
      <c r="AQ15">
        <v>0</v>
      </c>
      <c r="AR15">
        <v>26.495999999999999</v>
      </c>
      <c r="AS15">
        <v>4.7081999999999997</v>
      </c>
      <c r="AT15">
        <v>10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1846.461235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</v>
      </c>
      <c r="L16">
        <v>354</v>
      </c>
      <c r="M16">
        <v>92</v>
      </c>
      <c r="N16">
        <v>59.06</v>
      </c>
      <c r="O16">
        <v>123.66562500000001</v>
      </c>
      <c r="P16">
        <v>125.58750000000001</v>
      </c>
      <c r="Q16">
        <v>6</v>
      </c>
      <c r="R16">
        <v>18</v>
      </c>
      <c r="S16">
        <v>11</v>
      </c>
      <c r="T16">
        <v>0</v>
      </c>
      <c r="U16">
        <v>418.77</v>
      </c>
      <c r="V16">
        <v>5</v>
      </c>
      <c r="W16">
        <v>29.1234</v>
      </c>
      <c r="X16">
        <v>117.26090000000001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21.466799999999999</v>
      </c>
      <c r="AH16">
        <v>0</v>
      </c>
      <c r="AI16">
        <v>0</v>
      </c>
      <c r="AJ16">
        <v>0</v>
      </c>
      <c r="AK16">
        <v>54.440100000000001</v>
      </c>
      <c r="AL16">
        <v>1.7430000000000001</v>
      </c>
      <c r="AM16">
        <v>0</v>
      </c>
      <c r="AN16">
        <v>0.70781000000000005</v>
      </c>
      <c r="AO16">
        <v>0</v>
      </c>
      <c r="AP16">
        <v>7.5579000000000001</v>
      </c>
      <c r="AQ16">
        <v>0</v>
      </c>
      <c r="AR16">
        <v>26.495999999999999</v>
      </c>
      <c r="AS16">
        <v>4.7081999999999997</v>
      </c>
      <c r="AT16">
        <v>10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1846.461235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</v>
      </c>
      <c r="L17">
        <v>354</v>
      </c>
      <c r="M17">
        <v>92</v>
      </c>
      <c r="N17">
        <v>59.06</v>
      </c>
      <c r="O17">
        <v>123.66562500000001</v>
      </c>
      <c r="P17">
        <v>125.58750000000001</v>
      </c>
      <c r="Q17">
        <v>6</v>
      </c>
      <c r="R17">
        <v>18</v>
      </c>
      <c r="S17">
        <v>11</v>
      </c>
      <c r="T17">
        <v>0</v>
      </c>
      <c r="U17">
        <v>418.77</v>
      </c>
      <c r="V17">
        <v>5</v>
      </c>
      <c r="W17">
        <v>29.1234</v>
      </c>
      <c r="X17">
        <v>117.26090000000001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21.466799999999999</v>
      </c>
      <c r="AH17">
        <v>0</v>
      </c>
      <c r="AI17">
        <v>0</v>
      </c>
      <c r="AJ17">
        <v>0</v>
      </c>
      <c r="AK17">
        <v>54.440100000000001</v>
      </c>
      <c r="AL17">
        <v>1.7430000000000001</v>
      </c>
      <c r="AM17">
        <v>0</v>
      </c>
      <c r="AN17">
        <v>0.70781000000000005</v>
      </c>
      <c r="AO17">
        <v>0</v>
      </c>
      <c r="AP17">
        <v>7.5579000000000001</v>
      </c>
      <c r="AQ17">
        <v>0</v>
      </c>
      <c r="AR17">
        <v>2.76</v>
      </c>
      <c r="AS17">
        <v>4.7081999999999997</v>
      </c>
      <c r="AT17">
        <v>10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1822.7252349999999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</v>
      </c>
      <c r="L18">
        <v>354</v>
      </c>
      <c r="M18">
        <v>92</v>
      </c>
      <c r="N18">
        <v>59.06</v>
      </c>
      <c r="O18">
        <v>123.66562500000001</v>
      </c>
      <c r="P18">
        <v>125.58750000000001</v>
      </c>
      <c r="Q18">
        <v>6</v>
      </c>
      <c r="R18">
        <v>18</v>
      </c>
      <c r="S18">
        <v>11</v>
      </c>
      <c r="T18">
        <v>0</v>
      </c>
      <c r="U18">
        <v>418.77</v>
      </c>
      <c r="V18">
        <v>5</v>
      </c>
      <c r="W18">
        <v>29.1234</v>
      </c>
      <c r="X18">
        <v>117.26090000000001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21.466799999999999</v>
      </c>
      <c r="AH18">
        <v>0</v>
      </c>
      <c r="AI18">
        <v>0</v>
      </c>
      <c r="AJ18">
        <v>0</v>
      </c>
      <c r="AK18">
        <v>54.440100000000001</v>
      </c>
      <c r="AL18">
        <v>1.7430000000000001</v>
      </c>
      <c r="AM18">
        <v>0</v>
      </c>
      <c r="AN18">
        <v>0.70781000000000005</v>
      </c>
      <c r="AO18">
        <v>0</v>
      </c>
      <c r="AP18">
        <v>7.5579000000000001</v>
      </c>
      <c r="AQ18">
        <v>0</v>
      </c>
      <c r="AR18">
        <v>2.76</v>
      </c>
      <c r="AS18">
        <v>4.7081999999999997</v>
      </c>
      <c r="AT18">
        <v>10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1822.7252349999999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</v>
      </c>
      <c r="L19">
        <v>354</v>
      </c>
      <c r="M19">
        <v>92</v>
      </c>
      <c r="N19">
        <v>59.06</v>
      </c>
      <c r="O19">
        <v>123.66562500000001</v>
      </c>
      <c r="P19">
        <v>125.58750000000001</v>
      </c>
      <c r="Q19">
        <v>6</v>
      </c>
      <c r="R19">
        <v>18</v>
      </c>
      <c r="S19">
        <v>11</v>
      </c>
      <c r="T19">
        <v>0</v>
      </c>
      <c r="U19">
        <v>418.77</v>
      </c>
      <c r="V19">
        <v>5</v>
      </c>
      <c r="W19">
        <v>29.1234</v>
      </c>
      <c r="X19">
        <v>117.26090000000001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21.466799999999999</v>
      </c>
      <c r="AH19">
        <v>0</v>
      </c>
      <c r="AI19">
        <v>0</v>
      </c>
      <c r="AJ19">
        <v>0</v>
      </c>
      <c r="AK19">
        <v>54.440100000000001</v>
      </c>
      <c r="AL19">
        <v>12.782</v>
      </c>
      <c r="AM19">
        <v>0</v>
      </c>
      <c r="AN19">
        <v>0.70781000000000005</v>
      </c>
      <c r="AO19">
        <v>0</v>
      </c>
      <c r="AP19">
        <v>0.51239999999999997</v>
      </c>
      <c r="AQ19">
        <v>0</v>
      </c>
      <c r="AR19">
        <v>2.2080000000000002</v>
      </c>
      <c r="AS19">
        <v>4.7081999999999997</v>
      </c>
      <c r="AT19">
        <v>10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1826.166735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</v>
      </c>
      <c r="L20">
        <v>354</v>
      </c>
      <c r="M20">
        <v>92</v>
      </c>
      <c r="N20">
        <v>59.06</v>
      </c>
      <c r="O20">
        <v>123.66562500000001</v>
      </c>
      <c r="P20">
        <v>125.58750000000001</v>
      </c>
      <c r="Q20">
        <v>6</v>
      </c>
      <c r="R20">
        <v>18</v>
      </c>
      <c r="S20">
        <v>11</v>
      </c>
      <c r="T20">
        <v>0</v>
      </c>
      <c r="U20">
        <v>418.77</v>
      </c>
      <c r="V20">
        <v>5</v>
      </c>
      <c r="W20">
        <v>29.1234</v>
      </c>
      <c r="X20">
        <v>117.26090000000001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21.466799999999999</v>
      </c>
      <c r="AH20">
        <v>0</v>
      </c>
      <c r="AI20">
        <v>0</v>
      </c>
      <c r="AJ20">
        <v>0</v>
      </c>
      <c r="AK20">
        <v>54.440100000000001</v>
      </c>
      <c r="AL20">
        <v>66.814999999999998</v>
      </c>
      <c r="AM20">
        <v>0</v>
      </c>
      <c r="AN20">
        <v>0.70781000000000005</v>
      </c>
      <c r="AO20">
        <v>0</v>
      </c>
      <c r="AP20">
        <v>0.51239999999999997</v>
      </c>
      <c r="AQ20">
        <v>0</v>
      </c>
      <c r="AR20">
        <v>2.2080000000000002</v>
      </c>
      <c r="AS20">
        <v>4.7081999999999997</v>
      </c>
      <c r="AT20">
        <v>10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1880.1997350000001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351</v>
      </c>
      <c r="L21">
        <v>354</v>
      </c>
      <c r="M21">
        <v>92</v>
      </c>
      <c r="N21">
        <v>59.06</v>
      </c>
      <c r="O21">
        <v>123.66562500000001</v>
      </c>
      <c r="P21">
        <v>125.58750000000001</v>
      </c>
      <c r="Q21">
        <v>6</v>
      </c>
      <c r="R21">
        <v>18</v>
      </c>
      <c r="S21">
        <v>11</v>
      </c>
      <c r="T21">
        <v>0</v>
      </c>
      <c r="U21">
        <v>418.77</v>
      </c>
      <c r="V21">
        <v>5</v>
      </c>
      <c r="W21">
        <v>29.1234</v>
      </c>
      <c r="X21">
        <v>117.26090000000001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21.466799999999999</v>
      </c>
      <c r="AH21">
        <v>0</v>
      </c>
      <c r="AI21">
        <v>0</v>
      </c>
      <c r="AJ21">
        <v>0</v>
      </c>
      <c r="AK21">
        <v>54.440100000000001</v>
      </c>
      <c r="AL21">
        <v>66.814999999999998</v>
      </c>
      <c r="AM21">
        <v>0</v>
      </c>
      <c r="AN21">
        <v>0.70781000000000005</v>
      </c>
      <c r="AO21">
        <v>0</v>
      </c>
      <c r="AP21">
        <v>0</v>
      </c>
      <c r="AQ21">
        <v>15.561</v>
      </c>
      <c r="AR21">
        <v>2.2080000000000002</v>
      </c>
      <c r="AS21">
        <v>4.7081999999999997</v>
      </c>
      <c r="AT21">
        <v>10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1895.248335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351</v>
      </c>
      <c r="L22">
        <v>354</v>
      </c>
      <c r="M22">
        <v>92</v>
      </c>
      <c r="N22">
        <v>59.06</v>
      </c>
      <c r="O22">
        <v>123.66562500000001</v>
      </c>
      <c r="P22">
        <v>125.58750000000001</v>
      </c>
      <c r="Q22">
        <v>6</v>
      </c>
      <c r="R22">
        <v>18</v>
      </c>
      <c r="S22">
        <v>11</v>
      </c>
      <c r="T22">
        <v>0</v>
      </c>
      <c r="U22">
        <v>418.77</v>
      </c>
      <c r="V22">
        <v>5</v>
      </c>
      <c r="W22">
        <v>29.1234</v>
      </c>
      <c r="X22">
        <v>117.26090000000001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21.466799999999999</v>
      </c>
      <c r="AH22">
        <v>0</v>
      </c>
      <c r="AI22">
        <v>0</v>
      </c>
      <c r="AJ22">
        <v>0</v>
      </c>
      <c r="AK22">
        <v>54.440100000000001</v>
      </c>
      <c r="AL22">
        <v>66.814999999999998</v>
      </c>
      <c r="AM22">
        <v>0</v>
      </c>
      <c r="AN22">
        <v>0.70781000000000005</v>
      </c>
      <c r="AO22">
        <v>0</v>
      </c>
      <c r="AP22">
        <v>0</v>
      </c>
      <c r="AQ22">
        <v>24.192</v>
      </c>
      <c r="AR22">
        <v>2.2080000000000002</v>
      </c>
      <c r="AS22">
        <v>4.7081999999999997</v>
      </c>
      <c r="AT22">
        <v>10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1903.8793350000001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</v>
      </c>
      <c r="L23">
        <v>354</v>
      </c>
      <c r="M23">
        <v>92</v>
      </c>
      <c r="N23">
        <v>59.06</v>
      </c>
      <c r="O23">
        <v>123.66562500000001</v>
      </c>
      <c r="P23">
        <v>125.58750000000001</v>
      </c>
      <c r="Q23">
        <v>6</v>
      </c>
      <c r="R23">
        <v>18</v>
      </c>
      <c r="S23">
        <v>11</v>
      </c>
      <c r="T23">
        <v>0</v>
      </c>
      <c r="U23">
        <v>418.77</v>
      </c>
      <c r="V23">
        <v>5</v>
      </c>
      <c r="W23">
        <v>29.1234</v>
      </c>
      <c r="X23">
        <v>117.26090000000001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8.8740000000000006</v>
      </c>
      <c r="AG23">
        <v>21.466799999999999</v>
      </c>
      <c r="AH23">
        <v>0</v>
      </c>
      <c r="AI23">
        <v>0</v>
      </c>
      <c r="AJ23">
        <v>0</v>
      </c>
      <c r="AK23">
        <v>54.440100000000001</v>
      </c>
      <c r="AL23">
        <v>12.782</v>
      </c>
      <c r="AM23">
        <v>0</v>
      </c>
      <c r="AN23">
        <v>0.70781000000000005</v>
      </c>
      <c r="AO23">
        <v>0</v>
      </c>
      <c r="AP23">
        <v>0</v>
      </c>
      <c r="AQ23">
        <v>31.122</v>
      </c>
      <c r="AR23">
        <v>2.2080000000000002</v>
      </c>
      <c r="AS23">
        <v>4.7081999999999997</v>
      </c>
      <c r="AT23">
        <v>10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1856.776335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</v>
      </c>
      <c r="L24">
        <v>354</v>
      </c>
      <c r="M24">
        <v>92</v>
      </c>
      <c r="N24">
        <v>59.06</v>
      </c>
      <c r="O24">
        <v>123.66562500000001</v>
      </c>
      <c r="P24">
        <v>125.58750000000001</v>
      </c>
      <c r="Q24">
        <v>6</v>
      </c>
      <c r="R24">
        <v>18</v>
      </c>
      <c r="S24">
        <v>11</v>
      </c>
      <c r="T24">
        <v>0</v>
      </c>
      <c r="U24">
        <v>418.77</v>
      </c>
      <c r="V24">
        <v>5</v>
      </c>
      <c r="W24">
        <v>29.1234</v>
      </c>
      <c r="X24">
        <v>117.26090000000001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16.4224</v>
      </c>
      <c r="AF24">
        <v>8.8740000000000006</v>
      </c>
      <c r="AG24">
        <v>21.466799999999999</v>
      </c>
      <c r="AH24">
        <v>0</v>
      </c>
      <c r="AI24">
        <v>0</v>
      </c>
      <c r="AJ24">
        <v>0</v>
      </c>
      <c r="AK24">
        <v>54.440100000000001</v>
      </c>
      <c r="AL24">
        <v>1.7430000000000001</v>
      </c>
      <c r="AM24">
        <v>0</v>
      </c>
      <c r="AN24">
        <v>0.70781000000000005</v>
      </c>
      <c r="AO24">
        <v>0</v>
      </c>
      <c r="AP24">
        <v>0</v>
      </c>
      <c r="AQ24">
        <v>31.122</v>
      </c>
      <c r="AR24">
        <v>2.2080000000000002</v>
      </c>
      <c r="AS24">
        <v>4.7081999999999997</v>
      </c>
      <c r="AT24">
        <v>10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1862.159735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</v>
      </c>
      <c r="L25">
        <v>354</v>
      </c>
      <c r="M25">
        <v>92</v>
      </c>
      <c r="N25">
        <v>59.06</v>
      </c>
      <c r="O25">
        <v>123.66562500000001</v>
      </c>
      <c r="P25">
        <v>125.58750000000001</v>
      </c>
      <c r="Q25">
        <v>6</v>
      </c>
      <c r="R25">
        <v>18</v>
      </c>
      <c r="S25">
        <v>11</v>
      </c>
      <c r="T25">
        <v>0</v>
      </c>
      <c r="U25">
        <v>418.77</v>
      </c>
      <c r="V25">
        <v>5</v>
      </c>
      <c r="W25">
        <v>29.1234</v>
      </c>
      <c r="X25">
        <v>117.26090000000001</v>
      </c>
      <c r="Y25">
        <v>0</v>
      </c>
      <c r="Z25">
        <v>1.1000000000000001</v>
      </c>
      <c r="AA25">
        <v>0</v>
      </c>
      <c r="AB25">
        <v>0</v>
      </c>
      <c r="AC25">
        <v>0</v>
      </c>
      <c r="AD25">
        <v>0</v>
      </c>
      <c r="AE25">
        <v>32.957704</v>
      </c>
      <c r="AF25">
        <v>8.8740000000000006</v>
      </c>
      <c r="AG25">
        <v>21.466799999999999</v>
      </c>
      <c r="AH25">
        <v>0</v>
      </c>
      <c r="AI25">
        <v>0</v>
      </c>
      <c r="AJ25">
        <v>0</v>
      </c>
      <c r="AK25">
        <v>54.440100000000001</v>
      </c>
      <c r="AL25">
        <v>1.7430000000000001</v>
      </c>
      <c r="AM25">
        <v>0</v>
      </c>
      <c r="AN25">
        <v>0.70781000000000005</v>
      </c>
      <c r="AO25">
        <v>0</v>
      </c>
      <c r="AP25">
        <v>0.25619999999999998</v>
      </c>
      <c r="AQ25">
        <v>46.683</v>
      </c>
      <c r="AR25">
        <v>2.2080000000000002</v>
      </c>
      <c r="AS25">
        <v>4.7081999999999997</v>
      </c>
      <c r="AT25">
        <v>10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1895.6122389999998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351</v>
      </c>
      <c r="L26">
        <v>354</v>
      </c>
      <c r="M26">
        <v>92</v>
      </c>
      <c r="N26">
        <v>59.06</v>
      </c>
      <c r="O26">
        <v>123.66562500000001</v>
      </c>
      <c r="P26">
        <v>125.58750000000001</v>
      </c>
      <c r="Q26">
        <v>6</v>
      </c>
      <c r="R26">
        <v>18</v>
      </c>
      <c r="S26">
        <v>11</v>
      </c>
      <c r="T26">
        <v>0</v>
      </c>
      <c r="U26">
        <v>418.77</v>
      </c>
      <c r="V26">
        <v>5</v>
      </c>
      <c r="W26">
        <v>29.1234</v>
      </c>
      <c r="X26">
        <v>147.515625</v>
      </c>
      <c r="Y26">
        <v>0</v>
      </c>
      <c r="Z26">
        <v>1.1000000000000001</v>
      </c>
      <c r="AA26">
        <v>0</v>
      </c>
      <c r="AB26">
        <v>0</v>
      </c>
      <c r="AC26">
        <v>0</v>
      </c>
      <c r="AD26">
        <v>9.1360360000000007</v>
      </c>
      <c r="AE26">
        <v>32.957704</v>
      </c>
      <c r="AF26">
        <v>8.8740000000000006</v>
      </c>
      <c r="AG26">
        <v>21.466799999999999</v>
      </c>
      <c r="AH26">
        <v>17.045999999999999</v>
      </c>
      <c r="AI26">
        <v>0</v>
      </c>
      <c r="AJ26">
        <v>0</v>
      </c>
      <c r="AK26">
        <v>54.440100000000001</v>
      </c>
      <c r="AL26">
        <v>1.7430000000000001</v>
      </c>
      <c r="AM26">
        <v>0</v>
      </c>
      <c r="AN26">
        <v>0.70781000000000005</v>
      </c>
      <c r="AO26">
        <v>0</v>
      </c>
      <c r="AP26">
        <v>0.25619999999999998</v>
      </c>
      <c r="AQ26">
        <v>46.683</v>
      </c>
      <c r="AR26">
        <v>2.2080000000000002</v>
      </c>
      <c r="AS26">
        <v>4.7081999999999997</v>
      </c>
      <c r="AT26">
        <v>10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1952.049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351</v>
      </c>
      <c r="L27">
        <v>456</v>
      </c>
      <c r="M27">
        <v>92</v>
      </c>
      <c r="N27">
        <v>59.06</v>
      </c>
      <c r="O27">
        <v>123.66562500000001</v>
      </c>
      <c r="P27">
        <v>125.58750000000001</v>
      </c>
      <c r="Q27">
        <v>6</v>
      </c>
      <c r="R27">
        <v>28.212447999999998</v>
      </c>
      <c r="S27">
        <v>11</v>
      </c>
      <c r="T27">
        <v>0</v>
      </c>
      <c r="U27">
        <v>418.77</v>
      </c>
      <c r="V27">
        <v>10.011972</v>
      </c>
      <c r="W27">
        <v>34.614161000000003</v>
      </c>
      <c r="X27">
        <v>147.515625</v>
      </c>
      <c r="Y27">
        <v>0</v>
      </c>
      <c r="Z27">
        <v>1.1000000000000001</v>
      </c>
      <c r="AA27">
        <v>8.2949999999999999</v>
      </c>
      <c r="AB27">
        <v>0</v>
      </c>
      <c r="AC27">
        <v>0</v>
      </c>
      <c r="AD27">
        <v>18.272072000000001</v>
      </c>
      <c r="AE27">
        <v>32.957704</v>
      </c>
      <c r="AF27">
        <v>8.8740000000000006</v>
      </c>
      <c r="AG27">
        <v>21.466799999999999</v>
      </c>
      <c r="AH27">
        <v>37.880000000000003</v>
      </c>
      <c r="AI27">
        <v>0</v>
      </c>
      <c r="AJ27">
        <v>0</v>
      </c>
      <c r="AK27">
        <v>54.440100000000001</v>
      </c>
      <c r="AL27">
        <v>1.7430000000000001</v>
      </c>
      <c r="AM27">
        <v>0</v>
      </c>
      <c r="AN27">
        <v>0.70781000000000005</v>
      </c>
      <c r="AO27">
        <v>0</v>
      </c>
      <c r="AP27">
        <v>0.25619999999999998</v>
      </c>
      <c r="AQ27">
        <v>46.683</v>
      </c>
      <c r="AR27">
        <v>3.3119999999999998</v>
      </c>
      <c r="AS27">
        <v>4.7081999999999997</v>
      </c>
      <c r="AT27">
        <v>10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2114.1332169999996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425</v>
      </c>
      <c r="L28">
        <v>563.42499999999995</v>
      </c>
      <c r="M28">
        <v>92</v>
      </c>
      <c r="N28">
        <v>59.06</v>
      </c>
      <c r="O28">
        <v>123.66562500000001</v>
      </c>
      <c r="P28">
        <v>125.58750000000001</v>
      </c>
      <c r="Q28">
        <v>8.7917000000000005</v>
      </c>
      <c r="R28">
        <v>28.617699999999999</v>
      </c>
      <c r="S28">
        <v>17.028935000000001</v>
      </c>
      <c r="T28">
        <v>0</v>
      </c>
      <c r="U28">
        <v>418.77</v>
      </c>
      <c r="V28">
        <v>11.1046</v>
      </c>
      <c r="W28">
        <v>29.1234</v>
      </c>
      <c r="X28">
        <v>117.26090000000001</v>
      </c>
      <c r="Y28">
        <v>0</v>
      </c>
      <c r="Z28">
        <v>1.1000000000000001</v>
      </c>
      <c r="AA28">
        <v>14.04936</v>
      </c>
      <c r="AB28">
        <v>3.3325</v>
      </c>
      <c r="AC28">
        <v>0</v>
      </c>
      <c r="AD28">
        <v>18.272072000000001</v>
      </c>
      <c r="AE28">
        <v>32.957704</v>
      </c>
      <c r="AF28">
        <v>8.8740000000000006</v>
      </c>
      <c r="AG28">
        <v>21.466799999999999</v>
      </c>
      <c r="AH28">
        <v>56.82</v>
      </c>
      <c r="AI28">
        <v>0</v>
      </c>
      <c r="AJ28">
        <v>0</v>
      </c>
      <c r="AK28">
        <v>54.440100000000001</v>
      </c>
      <c r="AL28">
        <v>1.7430000000000001</v>
      </c>
      <c r="AM28">
        <v>0</v>
      </c>
      <c r="AN28">
        <v>0.70781000000000005</v>
      </c>
      <c r="AO28">
        <v>0</v>
      </c>
      <c r="AP28">
        <v>0</v>
      </c>
      <c r="AQ28">
        <v>46.683</v>
      </c>
      <c r="AR28">
        <v>36.432000000000002</v>
      </c>
      <c r="AS28">
        <v>4.7081999999999997</v>
      </c>
      <c r="AT28">
        <v>10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2331.0219059999995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526.43880000000001</v>
      </c>
      <c r="L29">
        <v>652.45146899999997</v>
      </c>
      <c r="M29">
        <v>92</v>
      </c>
      <c r="N29">
        <v>59.06</v>
      </c>
      <c r="O29">
        <v>123.66562500000001</v>
      </c>
      <c r="P29">
        <v>125.58750000000001</v>
      </c>
      <c r="Q29">
        <v>10.287362999999999</v>
      </c>
      <c r="R29">
        <v>42.390099999999997</v>
      </c>
      <c r="S29">
        <v>26.3901</v>
      </c>
      <c r="T29">
        <v>0</v>
      </c>
      <c r="U29">
        <v>418.77</v>
      </c>
      <c r="V29">
        <v>20.73</v>
      </c>
      <c r="W29">
        <v>34.391734999999997</v>
      </c>
      <c r="X29">
        <v>142.64675099999999</v>
      </c>
      <c r="Y29">
        <v>0</v>
      </c>
      <c r="Z29">
        <v>1.1000000000000001</v>
      </c>
      <c r="AA29">
        <v>27.65</v>
      </c>
      <c r="AB29">
        <v>13.17004</v>
      </c>
      <c r="AC29">
        <v>1.2734000000000001</v>
      </c>
      <c r="AD29">
        <v>27.408107999999999</v>
      </c>
      <c r="AE29">
        <v>32.957704</v>
      </c>
      <c r="AF29">
        <v>17.748000000000001</v>
      </c>
      <c r="AG29">
        <v>21.466799999999999</v>
      </c>
      <c r="AH29">
        <v>80.495000000000005</v>
      </c>
      <c r="AI29">
        <v>0</v>
      </c>
      <c r="AJ29">
        <v>0</v>
      </c>
      <c r="AK29">
        <v>54.440100000000001</v>
      </c>
      <c r="AL29">
        <v>1.7430000000000001</v>
      </c>
      <c r="AM29">
        <v>0</v>
      </c>
      <c r="AN29">
        <v>0.70781000000000005</v>
      </c>
      <c r="AO29">
        <v>0</v>
      </c>
      <c r="AP29">
        <v>0</v>
      </c>
      <c r="AQ29">
        <v>46.683</v>
      </c>
      <c r="AR29">
        <v>36.432000000000002</v>
      </c>
      <c r="AS29">
        <v>4.7081999999999997</v>
      </c>
      <c r="AT29">
        <v>10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2652.7926049999996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549.43880000000001</v>
      </c>
      <c r="L30">
        <v>653.15009999999995</v>
      </c>
      <c r="M30">
        <v>92</v>
      </c>
      <c r="N30">
        <v>59.06</v>
      </c>
      <c r="O30">
        <v>123.66562500000001</v>
      </c>
      <c r="P30">
        <v>125.58750000000001</v>
      </c>
      <c r="Q30">
        <v>10.91</v>
      </c>
      <c r="R30">
        <v>42.390099999999997</v>
      </c>
      <c r="S30">
        <v>26.3901</v>
      </c>
      <c r="T30">
        <v>0</v>
      </c>
      <c r="U30">
        <v>418.77</v>
      </c>
      <c r="V30">
        <v>20.73</v>
      </c>
      <c r="W30">
        <v>34.799309999999998</v>
      </c>
      <c r="X30">
        <v>147.515625</v>
      </c>
      <c r="Y30">
        <v>0</v>
      </c>
      <c r="Z30">
        <v>13.041600000000001</v>
      </c>
      <c r="AA30">
        <v>27.65</v>
      </c>
      <c r="AB30">
        <v>26.793299999999999</v>
      </c>
      <c r="AC30">
        <v>29.062808</v>
      </c>
      <c r="AD30">
        <v>27.408107999999999</v>
      </c>
      <c r="AE30">
        <v>32.957704</v>
      </c>
      <c r="AF30">
        <v>26.622</v>
      </c>
      <c r="AG30">
        <v>21.466799999999999</v>
      </c>
      <c r="AH30">
        <v>108.905</v>
      </c>
      <c r="AI30">
        <v>3.819</v>
      </c>
      <c r="AJ30">
        <v>0</v>
      </c>
      <c r="AK30">
        <v>54.440100000000001</v>
      </c>
      <c r="AL30">
        <v>1.7430000000000001</v>
      </c>
      <c r="AM30">
        <v>0</v>
      </c>
      <c r="AN30">
        <v>0.70781000000000005</v>
      </c>
      <c r="AO30">
        <v>0</v>
      </c>
      <c r="AP30">
        <v>0</v>
      </c>
      <c r="AQ30">
        <v>46.683</v>
      </c>
      <c r="AR30">
        <v>4.4160000000000004</v>
      </c>
      <c r="AS30">
        <v>4.7081999999999997</v>
      </c>
      <c r="AT30">
        <v>10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2744.8315900000002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564.43880000000001</v>
      </c>
      <c r="L31">
        <v>653.15009999999995</v>
      </c>
      <c r="M31">
        <v>92</v>
      </c>
      <c r="N31">
        <v>59.06</v>
      </c>
      <c r="O31">
        <v>123.66562500000001</v>
      </c>
      <c r="P31">
        <v>125.58750000000001</v>
      </c>
      <c r="Q31">
        <v>10.91</v>
      </c>
      <c r="R31">
        <v>42.390099999999997</v>
      </c>
      <c r="S31">
        <v>26.3901</v>
      </c>
      <c r="T31">
        <v>0</v>
      </c>
      <c r="U31">
        <v>418.77</v>
      </c>
      <c r="V31">
        <v>20.73</v>
      </c>
      <c r="W31">
        <v>34.799309999999998</v>
      </c>
      <c r="X31">
        <v>147.515625</v>
      </c>
      <c r="Y31">
        <v>0</v>
      </c>
      <c r="Z31">
        <v>13.041600000000001</v>
      </c>
      <c r="AA31">
        <v>27.65</v>
      </c>
      <c r="AB31">
        <v>26.793299999999999</v>
      </c>
      <c r="AC31">
        <v>29.062808</v>
      </c>
      <c r="AD31">
        <v>27.408107999999999</v>
      </c>
      <c r="AE31">
        <v>32.957704</v>
      </c>
      <c r="AF31">
        <v>26.622</v>
      </c>
      <c r="AG31">
        <v>21.466799999999999</v>
      </c>
      <c r="AH31">
        <v>137.315</v>
      </c>
      <c r="AI31">
        <v>16.350411999999999</v>
      </c>
      <c r="AJ31">
        <v>0</v>
      </c>
      <c r="AK31">
        <v>54.440100000000001</v>
      </c>
      <c r="AL31">
        <v>1.7430000000000001</v>
      </c>
      <c r="AM31">
        <v>0</v>
      </c>
      <c r="AN31">
        <v>0.70781000000000005</v>
      </c>
      <c r="AO31">
        <v>0</v>
      </c>
      <c r="AP31">
        <v>0</v>
      </c>
      <c r="AQ31">
        <v>46.683</v>
      </c>
      <c r="AR31">
        <v>3.3119999999999998</v>
      </c>
      <c r="AS31">
        <v>4.7081999999999997</v>
      </c>
      <c r="AT31">
        <v>10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2799.6690019999996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621.30217500000003</v>
      </c>
      <c r="L32">
        <v>653.15009999999995</v>
      </c>
      <c r="M32">
        <v>92</v>
      </c>
      <c r="N32">
        <v>59.06</v>
      </c>
      <c r="O32">
        <v>123.66562500000001</v>
      </c>
      <c r="P32">
        <v>125.58750000000001</v>
      </c>
      <c r="Q32">
        <v>10.91</v>
      </c>
      <c r="R32">
        <v>42.390099999999997</v>
      </c>
      <c r="S32">
        <v>26.3901</v>
      </c>
      <c r="T32">
        <v>0</v>
      </c>
      <c r="U32">
        <v>418.77</v>
      </c>
      <c r="V32">
        <v>20.73</v>
      </c>
      <c r="W32">
        <v>34.799309999999998</v>
      </c>
      <c r="X32">
        <v>147.515625</v>
      </c>
      <c r="Y32">
        <v>0</v>
      </c>
      <c r="Z32">
        <v>13.041600000000001</v>
      </c>
      <c r="AA32">
        <v>27.65</v>
      </c>
      <c r="AB32">
        <v>26.793299999999999</v>
      </c>
      <c r="AC32">
        <v>29.062808</v>
      </c>
      <c r="AD32">
        <v>27.408107999999999</v>
      </c>
      <c r="AE32">
        <v>32.957704</v>
      </c>
      <c r="AF32">
        <v>26.622</v>
      </c>
      <c r="AG32">
        <v>21.466799999999999</v>
      </c>
      <c r="AH32">
        <v>140.34540000000001</v>
      </c>
      <c r="AI32">
        <v>16.350411999999999</v>
      </c>
      <c r="AJ32">
        <v>0</v>
      </c>
      <c r="AK32">
        <v>54.440100000000001</v>
      </c>
      <c r="AL32">
        <v>12.782</v>
      </c>
      <c r="AM32">
        <v>0</v>
      </c>
      <c r="AN32">
        <v>0.70781000000000005</v>
      </c>
      <c r="AO32">
        <v>0</v>
      </c>
      <c r="AP32">
        <v>0</v>
      </c>
      <c r="AQ32">
        <v>46.683</v>
      </c>
      <c r="AR32">
        <v>3.3119999999999998</v>
      </c>
      <c r="AS32">
        <v>4.7081999999999997</v>
      </c>
      <c r="AT32">
        <v>10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2870.6017770000003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609.43880000000001</v>
      </c>
      <c r="L33">
        <v>653.15009999999995</v>
      </c>
      <c r="M33">
        <v>92</v>
      </c>
      <c r="N33">
        <v>59.06</v>
      </c>
      <c r="O33">
        <v>123.66562500000001</v>
      </c>
      <c r="P33">
        <v>125.58750000000001</v>
      </c>
      <c r="Q33">
        <v>10.91</v>
      </c>
      <c r="R33">
        <v>42.390099999999997</v>
      </c>
      <c r="S33">
        <v>26.3901</v>
      </c>
      <c r="T33">
        <v>0</v>
      </c>
      <c r="U33">
        <v>418.77</v>
      </c>
      <c r="V33">
        <v>20.73</v>
      </c>
      <c r="W33">
        <v>34.799309999999998</v>
      </c>
      <c r="X33">
        <v>147.515625</v>
      </c>
      <c r="Y33">
        <v>0</v>
      </c>
      <c r="Z33">
        <v>13.041600000000001</v>
      </c>
      <c r="AA33">
        <v>14.04936</v>
      </c>
      <c r="AB33">
        <v>26.793299999999999</v>
      </c>
      <c r="AC33">
        <v>29.062808</v>
      </c>
      <c r="AD33">
        <v>18.272072000000001</v>
      </c>
      <c r="AE33">
        <v>32.957704</v>
      </c>
      <c r="AF33">
        <v>26.622</v>
      </c>
      <c r="AG33">
        <v>21.466799999999999</v>
      </c>
      <c r="AH33">
        <v>140.34540000000001</v>
      </c>
      <c r="AI33">
        <v>16.350411999999999</v>
      </c>
      <c r="AJ33">
        <v>0</v>
      </c>
      <c r="AK33">
        <v>54.440100000000001</v>
      </c>
      <c r="AL33">
        <v>55.776000000000003</v>
      </c>
      <c r="AM33">
        <v>0</v>
      </c>
      <c r="AN33">
        <v>0.70781000000000005</v>
      </c>
      <c r="AO33">
        <v>0</v>
      </c>
      <c r="AP33">
        <v>0</v>
      </c>
      <c r="AQ33">
        <v>46.683</v>
      </c>
      <c r="AR33">
        <v>3.3119999999999998</v>
      </c>
      <c r="AS33">
        <v>4.7081999999999997</v>
      </c>
      <c r="AT33">
        <v>10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2878.9957259999996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628.43880000000001</v>
      </c>
      <c r="L34">
        <v>653.15009999999995</v>
      </c>
      <c r="M34">
        <v>92</v>
      </c>
      <c r="N34">
        <v>59.06</v>
      </c>
      <c r="O34">
        <v>123.66562500000001</v>
      </c>
      <c r="P34">
        <v>125.58750000000001</v>
      </c>
      <c r="Q34">
        <v>10.91</v>
      </c>
      <c r="R34">
        <v>42.390099999999997</v>
      </c>
      <c r="S34">
        <v>26.3901</v>
      </c>
      <c r="T34">
        <v>0</v>
      </c>
      <c r="U34">
        <v>418.77</v>
      </c>
      <c r="V34">
        <v>20.73</v>
      </c>
      <c r="W34">
        <v>34.799309999999998</v>
      </c>
      <c r="X34">
        <v>147.515625</v>
      </c>
      <c r="Y34">
        <v>0</v>
      </c>
      <c r="Z34">
        <v>13.041600000000001</v>
      </c>
      <c r="AA34">
        <v>14.04936</v>
      </c>
      <c r="AB34">
        <v>26.793299999999999</v>
      </c>
      <c r="AC34">
        <v>29.062808</v>
      </c>
      <c r="AD34">
        <v>18.272072000000001</v>
      </c>
      <c r="AE34">
        <v>32.957704</v>
      </c>
      <c r="AF34">
        <v>26.622</v>
      </c>
      <c r="AG34">
        <v>21.466799999999999</v>
      </c>
      <c r="AH34">
        <v>140.34540000000001</v>
      </c>
      <c r="AI34">
        <v>16.350411999999999</v>
      </c>
      <c r="AJ34">
        <v>0</v>
      </c>
      <c r="AK34">
        <v>54.440100000000001</v>
      </c>
      <c r="AL34">
        <v>55.776000000000003</v>
      </c>
      <c r="AM34">
        <v>0</v>
      </c>
      <c r="AN34">
        <v>0.70781000000000005</v>
      </c>
      <c r="AO34">
        <v>0</v>
      </c>
      <c r="AP34">
        <v>0</v>
      </c>
      <c r="AQ34">
        <v>46.683</v>
      </c>
      <c r="AR34">
        <v>3.3119999999999998</v>
      </c>
      <c r="AS34">
        <v>4.7081999999999997</v>
      </c>
      <c r="AT34">
        <v>10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2897.9957259999996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653.15009999999995</v>
      </c>
      <c r="M35">
        <v>92</v>
      </c>
      <c r="N35">
        <v>59.06</v>
      </c>
      <c r="O35">
        <v>123.66562500000001</v>
      </c>
      <c r="P35">
        <v>125.58750000000001</v>
      </c>
      <c r="Q35">
        <v>10.91</v>
      </c>
      <c r="R35">
        <v>42.390099999999997</v>
      </c>
      <c r="S35">
        <v>26.3901</v>
      </c>
      <c r="T35">
        <v>0</v>
      </c>
      <c r="U35">
        <v>418.77</v>
      </c>
      <c r="V35">
        <v>20.73</v>
      </c>
      <c r="W35">
        <v>34.799309999999998</v>
      </c>
      <c r="X35">
        <v>147.515625</v>
      </c>
      <c r="Y35">
        <v>0</v>
      </c>
      <c r="Z35">
        <v>13.041600000000001</v>
      </c>
      <c r="AA35">
        <v>8.69</v>
      </c>
      <c r="AB35">
        <v>26.793299999999999</v>
      </c>
      <c r="AC35">
        <v>29.062808</v>
      </c>
      <c r="AD35">
        <v>9.1360360000000007</v>
      </c>
      <c r="AE35">
        <v>32.957704</v>
      </c>
      <c r="AF35">
        <v>26.622</v>
      </c>
      <c r="AG35">
        <v>21.466799999999999</v>
      </c>
      <c r="AH35">
        <v>113.64</v>
      </c>
      <c r="AI35">
        <v>16.350411999999999</v>
      </c>
      <c r="AJ35">
        <v>0</v>
      </c>
      <c r="AK35">
        <v>54.440100000000001</v>
      </c>
      <c r="AL35">
        <v>55.776000000000003</v>
      </c>
      <c r="AM35">
        <v>0</v>
      </c>
      <c r="AN35">
        <v>0.70781000000000005</v>
      </c>
      <c r="AO35">
        <v>0</v>
      </c>
      <c r="AP35">
        <v>0</v>
      </c>
      <c r="AQ35">
        <v>46.683</v>
      </c>
      <c r="AR35">
        <v>3.3119999999999998</v>
      </c>
      <c r="AS35">
        <v>4.7081999999999997</v>
      </c>
      <c r="AT35">
        <v>10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2911.1852569999987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653.15009999999995</v>
      </c>
      <c r="M36">
        <v>92</v>
      </c>
      <c r="N36">
        <v>59.06</v>
      </c>
      <c r="O36">
        <v>123.66562500000001</v>
      </c>
      <c r="P36">
        <v>125.58750000000001</v>
      </c>
      <c r="Q36">
        <v>10.91</v>
      </c>
      <c r="R36">
        <v>42.390099999999997</v>
      </c>
      <c r="S36">
        <v>26.3901</v>
      </c>
      <c r="T36">
        <v>0</v>
      </c>
      <c r="U36">
        <v>418.77</v>
      </c>
      <c r="V36">
        <v>20.73</v>
      </c>
      <c r="W36">
        <v>34.799309999999998</v>
      </c>
      <c r="X36">
        <v>147.515625</v>
      </c>
      <c r="Y36">
        <v>0</v>
      </c>
      <c r="Z36">
        <v>0</v>
      </c>
      <c r="AA36">
        <v>0</v>
      </c>
      <c r="AB36">
        <v>26.34008</v>
      </c>
      <c r="AC36">
        <v>1.2734000000000001</v>
      </c>
      <c r="AD36">
        <v>0</v>
      </c>
      <c r="AE36">
        <v>32.957704</v>
      </c>
      <c r="AF36">
        <v>17.748000000000001</v>
      </c>
      <c r="AG36">
        <v>21.466799999999999</v>
      </c>
      <c r="AH36">
        <v>93.563599999999994</v>
      </c>
      <c r="AI36">
        <v>3.819</v>
      </c>
      <c r="AJ36">
        <v>0</v>
      </c>
      <c r="AK36">
        <v>54.440100000000001</v>
      </c>
      <c r="AL36">
        <v>6.9720000000000004</v>
      </c>
      <c r="AM36">
        <v>0</v>
      </c>
      <c r="AN36">
        <v>0.70781000000000005</v>
      </c>
      <c r="AO36">
        <v>0</v>
      </c>
      <c r="AP36">
        <v>0</v>
      </c>
      <c r="AQ36">
        <v>46.683</v>
      </c>
      <c r="AR36">
        <v>3.3119999999999998</v>
      </c>
      <c r="AS36">
        <v>4.7081999999999997</v>
      </c>
      <c r="AT36">
        <v>10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2761.7891809999996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653.15009999999995</v>
      </c>
      <c r="M37">
        <v>92</v>
      </c>
      <c r="N37">
        <v>59.06</v>
      </c>
      <c r="O37">
        <v>123.66562500000001</v>
      </c>
      <c r="P37">
        <v>125.58750000000001</v>
      </c>
      <c r="Q37">
        <v>10.91</v>
      </c>
      <c r="R37">
        <v>42.390099999999997</v>
      </c>
      <c r="S37">
        <v>26.3901</v>
      </c>
      <c r="T37">
        <v>0</v>
      </c>
      <c r="U37">
        <v>418.77</v>
      </c>
      <c r="V37">
        <v>20.73</v>
      </c>
      <c r="W37">
        <v>33.688499999999998</v>
      </c>
      <c r="X37">
        <v>147.515625</v>
      </c>
      <c r="Y37">
        <v>0</v>
      </c>
      <c r="Z37">
        <v>0</v>
      </c>
      <c r="AA37">
        <v>0</v>
      </c>
      <c r="AB37">
        <v>26.34008</v>
      </c>
      <c r="AC37">
        <v>0</v>
      </c>
      <c r="AD37">
        <v>0</v>
      </c>
      <c r="AE37">
        <v>32.957704</v>
      </c>
      <c r="AF37">
        <v>8.8740000000000006</v>
      </c>
      <c r="AG37">
        <v>21.466799999999999</v>
      </c>
      <c r="AH37">
        <v>64.396000000000001</v>
      </c>
      <c r="AI37">
        <v>0</v>
      </c>
      <c r="AJ37">
        <v>0</v>
      </c>
      <c r="AK37">
        <v>54.440100000000001</v>
      </c>
      <c r="AL37">
        <v>1.7430000000000001</v>
      </c>
      <c r="AM37">
        <v>0</v>
      </c>
      <c r="AN37">
        <v>0.70781000000000005</v>
      </c>
      <c r="AO37">
        <v>0</v>
      </c>
      <c r="AP37">
        <v>0</v>
      </c>
      <c r="AQ37">
        <v>46.683</v>
      </c>
      <c r="AR37">
        <v>3.3119999999999998</v>
      </c>
      <c r="AS37">
        <v>4.7081999999999997</v>
      </c>
      <c r="AT37">
        <v>10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2712.3153709999997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653.15009999999995</v>
      </c>
      <c r="M38">
        <v>92</v>
      </c>
      <c r="N38">
        <v>59.06</v>
      </c>
      <c r="O38">
        <v>123.66562500000001</v>
      </c>
      <c r="P38">
        <v>125.58750000000001</v>
      </c>
      <c r="Q38">
        <v>10.91</v>
      </c>
      <c r="R38">
        <v>42.390099999999997</v>
      </c>
      <c r="S38">
        <v>26.3901</v>
      </c>
      <c r="T38">
        <v>0</v>
      </c>
      <c r="U38">
        <v>418.77</v>
      </c>
      <c r="V38">
        <v>20.73</v>
      </c>
      <c r="W38">
        <v>33.688499999999998</v>
      </c>
      <c r="X38">
        <v>147.515625</v>
      </c>
      <c r="Y38">
        <v>0</v>
      </c>
      <c r="Z38">
        <v>0</v>
      </c>
      <c r="AA38">
        <v>0</v>
      </c>
      <c r="AB38">
        <v>26.34008</v>
      </c>
      <c r="AC38">
        <v>0</v>
      </c>
      <c r="AD38">
        <v>0</v>
      </c>
      <c r="AE38">
        <v>16.478852</v>
      </c>
      <c r="AF38">
        <v>8.8740000000000006</v>
      </c>
      <c r="AG38">
        <v>21.466799999999999</v>
      </c>
      <c r="AH38">
        <v>34.091999999999999</v>
      </c>
      <c r="AI38">
        <v>0</v>
      </c>
      <c r="AJ38">
        <v>0</v>
      </c>
      <c r="AK38">
        <v>54.440100000000001</v>
      </c>
      <c r="AL38">
        <v>1.7430000000000001</v>
      </c>
      <c r="AM38">
        <v>0</v>
      </c>
      <c r="AN38">
        <v>0.70781000000000005</v>
      </c>
      <c r="AO38">
        <v>0</v>
      </c>
      <c r="AP38">
        <v>0</v>
      </c>
      <c r="AQ38">
        <v>46.683</v>
      </c>
      <c r="AR38">
        <v>3.3119999999999998</v>
      </c>
      <c r="AS38">
        <v>4.7081999999999997</v>
      </c>
      <c r="AT38">
        <v>10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2665.5325189999999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653.15009999999995</v>
      </c>
      <c r="M39">
        <v>92</v>
      </c>
      <c r="N39">
        <v>59.06</v>
      </c>
      <c r="O39">
        <v>123.66562500000001</v>
      </c>
      <c r="P39">
        <v>125.58750000000001</v>
      </c>
      <c r="Q39">
        <v>10.91</v>
      </c>
      <c r="R39">
        <v>42.390099999999997</v>
      </c>
      <c r="S39">
        <v>26.3901</v>
      </c>
      <c r="T39">
        <v>0</v>
      </c>
      <c r="U39">
        <v>418.77</v>
      </c>
      <c r="V39">
        <v>20.73</v>
      </c>
      <c r="W39">
        <v>33.688499999999998</v>
      </c>
      <c r="X39">
        <v>147.515625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21.466799999999999</v>
      </c>
      <c r="AH39">
        <v>20.171099999999999</v>
      </c>
      <c r="AI39">
        <v>0</v>
      </c>
      <c r="AJ39">
        <v>0</v>
      </c>
      <c r="AK39">
        <v>54.440100000000001</v>
      </c>
      <c r="AL39">
        <v>1.7430000000000001</v>
      </c>
      <c r="AM39">
        <v>0</v>
      </c>
      <c r="AN39">
        <v>0.70781000000000005</v>
      </c>
      <c r="AO39">
        <v>0</v>
      </c>
      <c r="AP39">
        <v>0</v>
      </c>
      <c r="AQ39">
        <v>46.683</v>
      </c>
      <c r="AR39">
        <v>3.3119999999999998</v>
      </c>
      <c r="AS39">
        <v>4.7081999999999997</v>
      </c>
      <c r="AT39">
        <v>10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2638.4415789999998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653.15009999999995</v>
      </c>
      <c r="M40">
        <v>92</v>
      </c>
      <c r="N40">
        <v>59.06</v>
      </c>
      <c r="O40">
        <v>123.66562500000001</v>
      </c>
      <c r="P40">
        <v>125.58750000000001</v>
      </c>
      <c r="Q40">
        <v>10.91</v>
      </c>
      <c r="R40">
        <v>42.390099999999997</v>
      </c>
      <c r="S40">
        <v>26.3901</v>
      </c>
      <c r="T40">
        <v>0</v>
      </c>
      <c r="U40">
        <v>418.77</v>
      </c>
      <c r="V40">
        <v>20.73</v>
      </c>
      <c r="W40">
        <v>33.688499999999998</v>
      </c>
      <c r="X40">
        <v>147.515625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21.466799999999999</v>
      </c>
      <c r="AH40">
        <v>0</v>
      </c>
      <c r="AI40">
        <v>0</v>
      </c>
      <c r="AJ40">
        <v>0</v>
      </c>
      <c r="AK40">
        <v>54.440100000000001</v>
      </c>
      <c r="AL40">
        <v>1.7430000000000001</v>
      </c>
      <c r="AM40">
        <v>0</v>
      </c>
      <c r="AN40">
        <v>0.70781000000000005</v>
      </c>
      <c r="AO40">
        <v>0</v>
      </c>
      <c r="AP40">
        <v>0</v>
      </c>
      <c r="AQ40">
        <v>31.122</v>
      </c>
      <c r="AR40">
        <v>3.3119999999999998</v>
      </c>
      <c r="AS40">
        <v>4.7081999999999997</v>
      </c>
      <c r="AT40">
        <v>10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2602.7094789999996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653.15009999999995</v>
      </c>
      <c r="M41">
        <v>92</v>
      </c>
      <c r="N41">
        <v>59.06</v>
      </c>
      <c r="O41">
        <v>123.66562500000001</v>
      </c>
      <c r="P41">
        <v>125.58750000000001</v>
      </c>
      <c r="Q41">
        <v>10.91</v>
      </c>
      <c r="R41">
        <v>42.390099999999997</v>
      </c>
      <c r="S41">
        <v>26.3901</v>
      </c>
      <c r="T41">
        <v>0</v>
      </c>
      <c r="U41">
        <v>418.77</v>
      </c>
      <c r="V41">
        <v>20.73</v>
      </c>
      <c r="W41">
        <v>33.688499999999998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21.466799999999999</v>
      </c>
      <c r="AH41">
        <v>0</v>
      </c>
      <c r="AI41">
        <v>0</v>
      </c>
      <c r="AJ41">
        <v>0</v>
      </c>
      <c r="AK41">
        <v>54.440100000000001</v>
      </c>
      <c r="AL41">
        <v>1.7430000000000001</v>
      </c>
      <c r="AM41">
        <v>0</v>
      </c>
      <c r="AN41">
        <v>0.70781000000000005</v>
      </c>
      <c r="AO41">
        <v>0</v>
      </c>
      <c r="AP41">
        <v>0</v>
      </c>
      <c r="AQ41">
        <v>31.122</v>
      </c>
      <c r="AR41">
        <v>3.3119999999999998</v>
      </c>
      <c r="AS41">
        <v>4.7081999999999997</v>
      </c>
      <c r="AT41">
        <v>10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2589.5394389999997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653.15009999999995</v>
      </c>
      <c r="M42">
        <v>92</v>
      </c>
      <c r="N42">
        <v>59.06</v>
      </c>
      <c r="O42">
        <v>123.66562500000001</v>
      </c>
      <c r="P42">
        <v>125.58750000000001</v>
      </c>
      <c r="Q42">
        <v>10.91</v>
      </c>
      <c r="R42">
        <v>42.390099999999997</v>
      </c>
      <c r="S42">
        <v>26.3901</v>
      </c>
      <c r="T42">
        <v>0</v>
      </c>
      <c r="U42">
        <v>418.77</v>
      </c>
      <c r="V42">
        <v>20.73</v>
      </c>
      <c r="W42">
        <v>33.688499999999998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21.466799999999999</v>
      </c>
      <c r="AH42">
        <v>0</v>
      </c>
      <c r="AI42">
        <v>0</v>
      </c>
      <c r="AJ42">
        <v>0</v>
      </c>
      <c r="AK42">
        <v>54.440100000000001</v>
      </c>
      <c r="AL42">
        <v>1.7430000000000001</v>
      </c>
      <c r="AM42">
        <v>0</v>
      </c>
      <c r="AN42">
        <v>0.70781000000000005</v>
      </c>
      <c r="AO42">
        <v>0</v>
      </c>
      <c r="AP42">
        <v>0</v>
      </c>
      <c r="AQ42">
        <v>15.561</v>
      </c>
      <c r="AR42">
        <v>3.3119999999999998</v>
      </c>
      <c r="AS42">
        <v>4.7081999999999997</v>
      </c>
      <c r="AT42">
        <v>10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2573.978439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682.82912699999997</v>
      </c>
      <c r="L43">
        <v>653.15009999999995</v>
      </c>
      <c r="M43">
        <v>92</v>
      </c>
      <c r="N43">
        <v>59.06</v>
      </c>
      <c r="O43">
        <v>123.66562500000001</v>
      </c>
      <c r="P43">
        <v>125.58750000000001</v>
      </c>
      <c r="Q43">
        <v>10.91</v>
      </c>
      <c r="R43">
        <v>42.390099999999997</v>
      </c>
      <c r="S43">
        <v>26.3901</v>
      </c>
      <c r="T43">
        <v>0</v>
      </c>
      <c r="U43">
        <v>418.77</v>
      </c>
      <c r="V43">
        <v>20.73</v>
      </c>
      <c r="W43">
        <v>33.688499999999998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21.466799999999999</v>
      </c>
      <c r="AH43">
        <v>0</v>
      </c>
      <c r="AI43">
        <v>0</v>
      </c>
      <c r="AJ43">
        <v>0</v>
      </c>
      <c r="AK43">
        <v>54.440100000000001</v>
      </c>
      <c r="AL43">
        <v>1.7430000000000001</v>
      </c>
      <c r="AM43">
        <v>0</v>
      </c>
      <c r="AN43">
        <v>0.70781000000000005</v>
      </c>
      <c r="AO43">
        <v>0</v>
      </c>
      <c r="AP43">
        <v>0.64049999999999996</v>
      </c>
      <c r="AQ43">
        <v>15.561</v>
      </c>
      <c r="AR43">
        <v>2.4287999999999998</v>
      </c>
      <c r="AS43">
        <v>4.7081999999999997</v>
      </c>
      <c r="AT43">
        <v>10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2557.256887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682.82912699999997</v>
      </c>
      <c r="L44">
        <v>653.15009999999995</v>
      </c>
      <c r="M44">
        <v>92</v>
      </c>
      <c r="N44">
        <v>59.06</v>
      </c>
      <c r="O44">
        <v>123.66562500000001</v>
      </c>
      <c r="P44">
        <v>125.58750000000001</v>
      </c>
      <c r="Q44">
        <v>10.91</v>
      </c>
      <c r="R44">
        <v>42.390099999999997</v>
      </c>
      <c r="S44">
        <v>26.3901</v>
      </c>
      <c r="T44">
        <v>0</v>
      </c>
      <c r="U44">
        <v>418.77</v>
      </c>
      <c r="V44">
        <v>20.73</v>
      </c>
      <c r="W44">
        <v>33.688499999999998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21.466799999999999</v>
      </c>
      <c r="AH44">
        <v>0</v>
      </c>
      <c r="AI44">
        <v>0</v>
      </c>
      <c r="AJ44">
        <v>0</v>
      </c>
      <c r="AK44">
        <v>0</v>
      </c>
      <c r="AL44">
        <v>1.7430000000000001</v>
      </c>
      <c r="AM44">
        <v>0</v>
      </c>
      <c r="AN44">
        <v>0.70781000000000005</v>
      </c>
      <c r="AO44">
        <v>0</v>
      </c>
      <c r="AP44">
        <v>0.64049999999999996</v>
      </c>
      <c r="AQ44">
        <v>15.561</v>
      </c>
      <c r="AR44">
        <v>2.4287999999999998</v>
      </c>
      <c r="AS44">
        <v>4.7081999999999997</v>
      </c>
      <c r="AT44">
        <v>10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2502.8167870000002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682.82912699999997</v>
      </c>
      <c r="L45">
        <v>653.15009999999995</v>
      </c>
      <c r="M45">
        <v>92</v>
      </c>
      <c r="N45">
        <v>59.06</v>
      </c>
      <c r="O45">
        <v>123.66562500000001</v>
      </c>
      <c r="P45">
        <v>125.58750000000001</v>
      </c>
      <c r="Q45">
        <v>10.91</v>
      </c>
      <c r="R45">
        <v>42.390099999999997</v>
      </c>
      <c r="S45">
        <v>26.3901</v>
      </c>
      <c r="T45">
        <v>0</v>
      </c>
      <c r="U45">
        <v>418.77</v>
      </c>
      <c r="V45">
        <v>20.73</v>
      </c>
      <c r="W45">
        <v>33.688499999999998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21.466799999999999</v>
      </c>
      <c r="AH45">
        <v>0</v>
      </c>
      <c r="AI45">
        <v>0</v>
      </c>
      <c r="AJ45">
        <v>0</v>
      </c>
      <c r="AK45">
        <v>0</v>
      </c>
      <c r="AL45">
        <v>1.7430000000000001</v>
      </c>
      <c r="AM45">
        <v>0</v>
      </c>
      <c r="AN45">
        <v>0.70781000000000005</v>
      </c>
      <c r="AO45">
        <v>0</v>
      </c>
      <c r="AP45">
        <v>7.0454999999999997</v>
      </c>
      <c r="AQ45">
        <v>0</v>
      </c>
      <c r="AR45">
        <v>2.4287999999999998</v>
      </c>
      <c r="AS45">
        <v>4.7081999999999997</v>
      </c>
      <c r="AT45">
        <v>10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2493.6607870000003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682.82912699999997</v>
      </c>
      <c r="L46">
        <v>653.15009999999995</v>
      </c>
      <c r="M46">
        <v>92</v>
      </c>
      <c r="N46">
        <v>59.06</v>
      </c>
      <c r="O46">
        <v>123.66562500000001</v>
      </c>
      <c r="P46">
        <v>125.58750000000001</v>
      </c>
      <c r="Q46">
        <v>10.91</v>
      </c>
      <c r="R46">
        <v>42.390099999999997</v>
      </c>
      <c r="S46">
        <v>26.3901</v>
      </c>
      <c r="T46">
        <v>0</v>
      </c>
      <c r="U46">
        <v>418.77</v>
      </c>
      <c r="V46">
        <v>20.73</v>
      </c>
      <c r="W46">
        <v>33.688499999999998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21.466799999999999</v>
      </c>
      <c r="AH46">
        <v>0</v>
      </c>
      <c r="AI46">
        <v>0</v>
      </c>
      <c r="AJ46">
        <v>0</v>
      </c>
      <c r="AK46">
        <v>0</v>
      </c>
      <c r="AL46">
        <v>1.7430000000000001</v>
      </c>
      <c r="AM46">
        <v>0</v>
      </c>
      <c r="AN46">
        <v>0.70781000000000005</v>
      </c>
      <c r="AO46">
        <v>0</v>
      </c>
      <c r="AP46">
        <v>7.0454999999999997</v>
      </c>
      <c r="AQ46">
        <v>0</v>
      </c>
      <c r="AR46">
        <v>2.4287999999999998</v>
      </c>
      <c r="AS46">
        <v>4.7081999999999997</v>
      </c>
      <c r="AT46">
        <v>10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2493.6607870000003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682.82912699999997</v>
      </c>
      <c r="L47">
        <v>653.15009999999995</v>
      </c>
      <c r="M47">
        <v>92</v>
      </c>
      <c r="N47">
        <v>59.06</v>
      </c>
      <c r="O47">
        <v>123.66562500000001</v>
      </c>
      <c r="P47">
        <v>125.58750000000001</v>
      </c>
      <c r="Q47">
        <v>10.91</v>
      </c>
      <c r="R47">
        <v>42.390099999999997</v>
      </c>
      <c r="S47">
        <v>26.3901</v>
      </c>
      <c r="T47">
        <v>0</v>
      </c>
      <c r="U47">
        <v>418.77</v>
      </c>
      <c r="V47">
        <v>20.73</v>
      </c>
      <c r="W47">
        <v>33.688499999999998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21.466799999999999</v>
      </c>
      <c r="AH47">
        <v>0</v>
      </c>
      <c r="AI47">
        <v>0</v>
      </c>
      <c r="AJ47">
        <v>0</v>
      </c>
      <c r="AK47">
        <v>0</v>
      </c>
      <c r="AL47">
        <v>1.7430000000000001</v>
      </c>
      <c r="AM47">
        <v>0</v>
      </c>
      <c r="AN47">
        <v>0.70781000000000005</v>
      </c>
      <c r="AO47">
        <v>0</v>
      </c>
      <c r="AP47">
        <v>7.0454999999999997</v>
      </c>
      <c r="AQ47">
        <v>0</v>
      </c>
      <c r="AR47">
        <v>3.8639999999999999</v>
      </c>
      <c r="AS47">
        <v>4.7081999999999997</v>
      </c>
      <c r="AT47">
        <v>10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2495.0959870000002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682.82912699999997</v>
      </c>
      <c r="L48">
        <v>653.15009999999995</v>
      </c>
      <c r="M48">
        <v>92</v>
      </c>
      <c r="N48">
        <v>59.06</v>
      </c>
      <c r="O48">
        <v>123.66562500000001</v>
      </c>
      <c r="P48">
        <v>125.58750000000001</v>
      </c>
      <c r="Q48">
        <v>10.91</v>
      </c>
      <c r="R48">
        <v>42.390099999999997</v>
      </c>
      <c r="S48">
        <v>26.3901</v>
      </c>
      <c r="T48">
        <v>0</v>
      </c>
      <c r="U48">
        <v>418.77</v>
      </c>
      <c r="V48">
        <v>20.73</v>
      </c>
      <c r="W48">
        <v>33.688499999999998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21.466799999999999</v>
      </c>
      <c r="AH48">
        <v>0</v>
      </c>
      <c r="AI48">
        <v>0</v>
      </c>
      <c r="AJ48">
        <v>0</v>
      </c>
      <c r="AK48">
        <v>0</v>
      </c>
      <c r="AL48">
        <v>1.7430000000000001</v>
      </c>
      <c r="AM48">
        <v>0</v>
      </c>
      <c r="AN48">
        <v>0.70781000000000005</v>
      </c>
      <c r="AO48">
        <v>0</v>
      </c>
      <c r="AP48">
        <v>7.0454999999999997</v>
      </c>
      <c r="AQ48">
        <v>0</v>
      </c>
      <c r="AR48">
        <v>36.432000000000002</v>
      </c>
      <c r="AS48">
        <v>4.7081999999999997</v>
      </c>
      <c r="AT48">
        <v>10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2527.6639869999999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682.82912699999997</v>
      </c>
      <c r="L49">
        <v>653.15009999999995</v>
      </c>
      <c r="M49">
        <v>92</v>
      </c>
      <c r="N49">
        <v>59.06</v>
      </c>
      <c r="O49">
        <v>123.66562500000001</v>
      </c>
      <c r="P49">
        <v>125.58750000000001</v>
      </c>
      <c r="Q49">
        <v>10.91</v>
      </c>
      <c r="R49">
        <v>42.390099999999997</v>
      </c>
      <c r="S49">
        <v>26.3901</v>
      </c>
      <c r="T49">
        <v>0</v>
      </c>
      <c r="U49">
        <v>418.77</v>
      </c>
      <c r="V49">
        <v>20.73</v>
      </c>
      <c r="W49">
        <v>33.688499999999998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21.466799999999999</v>
      </c>
      <c r="AH49">
        <v>0</v>
      </c>
      <c r="AI49">
        <v>0</v>
      </c>
      <c r="AJ49">
        <v>0</v>
      </c>
      <c r="AK49">
        <v>0</v>
      </c>
      <c r="AL49">
        <v>1.7430000000000001</v>
      </c>
      <c r="AM49">
        <v>0</v>
      </c>
      <c r="AN49">
        <v>0.70781000000000005</v>
      </c>
      <c r="AO49">
        <v>0</v>
      </c>
      <c r="AP49">
        <v>0.64049999999999996</v>
      </c>
      <c r="AQ49">
        <v>0</v>
      </c>
      <c r="AR49">
        <v>36.432000000000002</v>
      </c>
      <c r="AS49">
        <v>4.7081999999999997</v>
      </c>
      <c r="AT49">
        <v>10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2521.2589869999997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682.82912699999997</v>
      </c>
      <c r="L50">
        <v>653.15009999999995</v>
      </c>
      <c r="M50">
        <v>92</v>
      </c>
      <c r="N50">
        <v>59.06</v>
      </c>
      <c r="O50">
        <v>123.66562500000001</v>
      </c>
      <c r="P50">
        <v>125.58750000000001</v>
      </c>
      <c r="Q50">
        <v>10.91</v>
      </c>
      <c r="R50">
        <v>42.390099999999997</v>
      </c>
      <c r="S50">
        <v>26.3901</v>
      </c>
      <c r="T50">
        <v>0</v>
      </c>
      <c r="U50">
        <v>418.77</v>
      </c>
      <c r="V50">
        <v>20.73</v>
      </c>
      <c r="W50">
        <v>33.688499999999998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21.466799999999999</v>
      </c>
      <c r="AH50">
        <v>0</v>
      </c>
      <c r="AI50">
        <v>0</v>
      </c>
      <c r="AJ50">
        <v>0</v>
      </c>
      <c r="AK50">
        <v>0</v>
      </c>
      <c r="AL50">
        <v>1.7430000000000001</v>
      </c>
      <c r="AM50">
        <v>0</v>
      </c>
      <c r="AN50">
        <v>0.70781000000000005</v>
      </c>
      <c r="AO50">
        <v>0</v>
      </c>
      <c r="AP50">
        <v>0.64049999999999996</v>
      </c>
      <c r="AQ50">
        <v>0</v>
      </c>
      <c r="AR50">
        <v>4.4160000000000004</v>
      </c>
      <c r="AS50">
        <v>4.7081999999999997</v>
      </c>
      <c r="AT50">
        <v>10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2489.2429870000001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653.15009999999995</v>
      </c>
      <c r="M51">
        <v>92</v>
      </c>
      <c r="N51">
        <v>59.06</v>
      </c>
      <c r="O51">
        <v>123.66562500000001</v>
      </c>
      <c r="P51">
        <v>125.58750000000001</v>
      </c>
      <c r="Q51">
        <v>10.91</v>
      </c>
      <c r="R51">
        <v>42.390099999999997</v>
      </c>
      <c r="S51">
        <v>26.3901</v>
      </c>
      <c r="T51">
        <v>0</v>
      </c>
      <c r="U51">
        <v>418.77</v>
      </c>
      <c r="V51">
        <v>20.73</v>
      </c>
      <c r="W51">
        <v>33.688499999999998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21.466799999999999</v>
      </c>
      <c r="AH51">
        <v>0</v>
      </c>
      <c r="AI51">
        <v>0</v>
      </c>
      <c r="AJ51">
        <v>0</v>
      </c>
      <c r="AK51">
        <v>0</v>
      </c>
      <c r="AL51">
        <v>1.7430000000000001</v>
      </c>
      <c r="AM51">
        <v>0</v>
      </c>
      <c r="AN51">
        <v>0.70781000000000005</v>
      </c>
      <c r="AO51">
        <v>0</v>
      </c>
      <c r="AP51">
        <v>0.64049999999999996</v>
      </c>
      <c r="AQ51">
        <v>0</v>
      </c>
      <c r="AR51">
        <v>2.4287999999999998</v>
      </c>
      <c r="AS51">
        <v>4.7081999999999997</v>
      </c>
      <c r="AT51">
        <v>10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2487.5557870000002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653.15009999999995</v>
      </c>
      <c r="M52">
        <v>92</v>
      </c>
      <c r="N52">
        <v>59.06</v>
      </c>
      <c r="O52">
        <v>123.66562500000001</v>
      </c>
      <c r="P52">
        <v>125.58750000000001</v>
      </c>
      <c r="Q52">
        <v>10.91</v>
      </c>
      <c r="R52">
        <v>42.390099999999997</v>
      </c>
      <c r="S52">
        <v>26.3901</v>
      </c>
      <c r="T52">
        <v>0</v>
      </c>
      <c r="U52">
        <v>418.77</v>
      </c>
      <c r="V52">
        <v>20.73</v>
      </c>
      <c r="W52">
        <v>33.688499999999998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21.466799999999999</v>
      </c>
      <c r="AH52">
        <v>0</v>
      </c>
      <c r="AI52">
        <v>0</v>
      </c>
      <c r="AJ52">
        <v>0</v>
      </c>
      <c r="AK52">
        <v>0</v>
      </c>
      <c r="AL52">
        <v>1.7430000000000001</v>
      </c>
      <c r="AM52">
        <v>0</v>
      </c>
      <c r="AN52">
        <v>0.70781000000000005</v>
      </c>
      <c r="AO52">
        <v>0</v>
      </c>
      <c r="AP52">
        <v>0.64049999999999996</v>
      </c>
      <c r="AQ52">
        <v>0</v>
      </c>
      <c r="AR52">
        <v>2.4287999999999998</v>
      </c>
      <c r="AS52">
        <v>4.7081999999999997</v>
      </c>
      <c r="AT52">
        <v>10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2487.5557870000002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653.15009999999995</v>
      </c>
      <c r="M53">
        <v>92</v>
      </c>
      <c r="N53">
        <v>59.06</v>
      </c>
      <c r="O53">
        <v>123.66562500000001</v>
      </c>
      <c r="P53">
        <v>125.58750000000001</v>
      </c>
      <c r="Q53">
        <v>10.91</v>
      </c>
      <c r="R53">
        <v>42.390099999999997</v>
      </c>
      <c r="S53">
        <v>26.3901</v>
      </c>
      <c r="T53">
        <v>0</v>
      </c>
      <c r="U53">
        <v>418.77</v>
      </c>
      <c r="V53">
        <v>20.73</v>
      </c>
      <c r="W53">
        <v>33.688499999999998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21.466799999999999</v>
      </c>
      <c r="AH53">
        <v>0</v>
      </c>
      <c r="AI53">
        <v>0</v>
      </c>
      <c r="AJ53">
        <v>0</v>
      </c>
      <c r="AK53">
        <v>0</v>
      </c>
      <c r="AL53">
        <v>1.7430000000000001</v>
      </c>
      <c r="AM53">
        <v>0</v>
      </c>
      <c r="AN53">
        <v>0.70781000000000005</v>
      </c>
      <c r="AO53">
        <v>0</v>
      </c>
      <c r="AP53">
        <v>0.64049999999999996</v>
      </c>
      <c r="AQ53">
        <v>0</v>
      </c>
      <c r="AR53">
        <v>2.4287999999999998</v>
      </c>
      <c r="AS53">
        <v>4.7081999999999997</v>
      </c>
      <c r="AT53">
        <v>10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2487.5557870000002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663.51499999999999</v>
      </c>
      <c r="L54">
        <v>653.15009999999995</v>
      </c>
      <c r="M54">
        <v>92</v>
      </c>
      <c r="N54">
        <v>59.06</v>
      </c>
      <c r="O54">
        <v>123.66562500000001</v>
      </c>
      <c r="P54">
        <v>125.58750000000001</v>
      </c>
      <c r="Q54">
        <v>10.91</v>
      </c>
      <c r="R54">
        <v>42.390099999999997</v>
      </c>
      <c r="S54">
        <v>26.3901</v>
      </c>
      <c r="T54">
        <v>0</v>
      </c>
      <c r="U54">
        <v>418.77</v>
      </c>
      <c r="V54">
        <v>20.73</v>
      </c>
      <c r="W54">
        <v>33.688499999999998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21.466799999999999</v>
      </c>
      <c r="AH54">
        <v>0</v>
      </c>
      <c r="AI54">
        <v>0</v>
      </c>
      <c r="AJ54">
        <v>0</v>
      </c>
      <c r="AK54">
        <v>0</v>
      </c>
      <c r="AL54">
        <v>1.7430000000000001</v>
      </c>
      <c r="AM54">
        <v>0</v>
      </c>
      <c r="AN54">
        <v>0.70781000000000005</v>
      </c>
      <c r="AO54">
        <v>0</v>
      </c>
      <c r="AP54">
        <v>0.64049999999999996</v>
      </c>
      <c r="AQ54">
        <v>0</v>
      </c>
      <c r="AR54">
        <v>2.4287999999999998</v>
      </c>
      <c r="AS54">
        <v>4.7081999999999997</v>
      </c>
      <c r="AT54">
        <v>10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2467.9416600000004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649.35889999999995</v>
      </c>
      <c r="L55">
        <v>653.15009999999995</v>
      </c>
      <c r="M55">
        <v>92</v>
      </c>
      <c r="N55">
        <v>59.06</v>
      </c>
      <c r="O55">
        <v>123.66562500000001</v>
      </c>
      <c r="P55">
        <v>125.58750000000001</v>
      </c>
      <c r="Q55">
        <v>10.91</v>
      </c>
      <c r="R55">
        <v>42.390099999999997</v>
      </c>
      <c r="S55">
        <v>22.687000000000001</v>
      </c>
      <c r="T55">
        <v>0</v>
      </c>
      <c r="U55">
        <v>418.77</v>
      </c>
      <c r="V55">
        <v>20.73</v>
      </c>
      <c r="W55">
        <v>33.688499999999998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21.466799999999999</v>
      </c>
      <c r="AH55">
        <v>0</v>
      </c>
      <c r="AI55">
        <v>0</v>
      </c>
      <c r="AJ55">
        <v>0</v>
      </c>
      <c r="AK55">
        <v>0</v>
      </c>
      <c r="AL55">
        <v>1.7430000000000001</v>
      </c>
      <c r="AM55">
        <v>0</v>
      </c>
      <c r="AN55">
        <v>0.70781000000000005</v>
      </c>
      <c r="AO55">
        <v>0</v>
      </c>
      <c r="AP55">
        <v>0.89670000000000005</v>
      </c>
      <c r="AQ55">
        <v>0</v>
      </c>
      <c r="AR55">
        <v>2.4287999999999998</v>
      </c>
      <c r="AS55">
        <v>4.7081999999999997</v>
      </c>
      <c r="AT55">
        <v>10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2450.3386600000003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539.35889999999995</v>
      </c>
      <c r="L56">
        <v>653.15009999999995</v>
      </c>
      <c r="M56">
        <v>92</v>
      </c>
      <c r="N56">
        <v>59.06</v>
      </c>
      <c r="O56">
        <v>123.66562500000001</v>
      </c>
      <c r="P56">
        <v>125.58750000000001</v>
      </c>
      <c r="Q56">
        <v>10.91</v>
      </c>
      <c r="R56">
        <v>42.390099999999997</v>
      </c>
      <c r="S56">
        <v>22.687000000000001</v>
      </c>
      <c r="T56">
        <v>0</v>
      </c>
      <c r="U56">
        <v>418.77</v>
      </c>
      <c r="V56">
        <v>20.73</v>
      </c>
      <c r="W56">
        <v>33.688499999999998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21.466799999999999</v>
      </c>
      <c r="AH56">
        <v>0</v>
      </c>
      <c r="AI56">
        <v>0</v>
      </c>
      <c r="AJ56">
        <v>0</v>
      </c>
      <c r="AK56">
        <v>0</v>
      </c>
      <c r="AL56">
        <v>1.7430000000000001</v>
      </c>
      <c r="AM56">
        <v>0</v>
      </c>
      <c r="AN56">
        <v>0.70781000000000005</v>
      </c>
      <c r="AO56">
        <v>0</v>
      </c>
      <c r="AP56">
        <v>0.89670000000000005</v>
      </c>
      <c r="AQ56">
        <v>0</v>
      </c>
      <c r="AR56">
        <v>2.4287999999999998</v>
      </c>
      <c r="AS56">
        <v>4.7081999999999997</v>
      </c>
      <c r="AT56">
        <v>10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2340.3386600000003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515.51890000000003</v>
      </c>
      <c r="L57">
        <v>653.15009999999995</v>
      </c>
      <c r="M57">
        <v>92</v>
      </c>
      <c r="N57">
        <v>59.06</v>
      </c>
      <c r="O57">
        <v>123.66562500000001</v>
      </c>
      <c r="P57">
        <v>125.58750000000001</v>
      </c>
      <c r="Q57">
        <v>10.068899999999999</v>
      </c>
      <c r="R57">
        <v>42.390099999999997</v>
      </c>
      <c r="S57">
        <v>22.687000000000001</v>
      </c>
      <c r="T57">
        <v>0</v>
      </c>
      <c r="U57">
        <v>418.77</v>
      </c>
      <c r="V57">
        <v>20.73</v>
      </c>
      <c r="W57">
        <v>33.688499999999998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21.466799999999999</v>
      </c>
      <c r="AH57">
        <v>0</v>
      </c>
      <c r="AI57">
        <v>0</v>
      </c>
      <c r="AJ57">
        <v>0</v>
      </c>
      <c r="AK57">
        <v>0</v>
      </c>
      <c r="AL57">
        <v>1.7430000000000001</v>
      </c>
      <c r="AM57">
        <v>0</v>
      </c>
      <c r="AN57">
        <v>0.70781000000000005</v>
      </c>
      <c r="AO57">
        <v>0</v>
      </c>
      <c r="AP57">
        <v>0.89670000000000005</v>
      </c>
      <c r="AQ57">
        <v>0</v>
      </c>
      <c r="AR57">
        <v>2.4287999999999998</v>
      </c>
      <c r="AS57">
        <v>4.7081999999999997</v>
      </c>
      <c r="AT57">
        <v>10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2315.6575599999996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515.51890000000003</v>
      </c>
      <c r="L58">
        <v>653.15009999999995</v>
      </c>
      <c r="M58">
        <v>92</v>
      </c>
      <c r="N58">
        <v>59.06</v>
      </c>
      <c r="O58">
        <v>123.66562500000001</v>
      </c>
      <c r="P58">
        <v>125.58750000000001</v>
      </c>
      <c r="Q58">
        <v>10.068899999999999</v>
      </c>
      <c r="R58">
        <v>42.390099999999997</v>
      </c>
      <c r="S58">
        <v>22.687000000000001</v>
      </c>
      <c r="T58">
        <v>0</v>
      </c>
      <c r="U58">
        <v>418.77</v>
      </c>
      <c r="V58">
        <v>20.73</v>
      </c>
      <c r="W58">
        <v>33.688499999999998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21.466799999999999</v>
      </c>
      <c r="AH58">
        <v>0</v>
      </c>
      <c r="AI58">
        <v>0</v>
      </c>
      <c r="AJ58">
        <v>0</v>
      </c>
      <c r="AK58">
        <v>0</v>
      </c>
      <c r="AL58">
        <v>1.7430000000000001</v>
      </c>
      <c r="AM58">
        <v>0</v>
      </c>
      <c r="AN58">
        <v>0.70781000000000005</v>
      </c>
      <c r="AO58">
        <v>0</v>
      </c>
      <c r="AP58">
        <v>0.89670000000000005</v>
      </c>
      <c r="AQ58">
        <v>0</v>
      </c>
      <c r="AR58">
        <v>2.4287999999999998</v>
      </c>
      <c r="AS58">
        <v>4.7081999999999997</v>
      </c>
      <c r="AT58">
        <v>10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2315.6575599999996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628.97389999999996</v>
      </c>
      <c r="L59">
        <v>653.15009999999995</v>
      </c>
      <c r="M59">
        <v>92</v>
      </c>
      <c r="N59">
        <v>59.06</v>
      </c>
      <c r="O59">
        <v>123.66562500000001</v>
      </c>
      <c r="P59">
        <v>125.58750000000001</v>
      </c>
      <c r="Q59">
        <v>10.909725999999999</v>
      </c>
      <c r="R59">
        <v>42.390099999999997</v>
      </c>
      <c r="S59">
        <v>22.687000000000001</v>
      </c>
      <c r="T59">
        <v>0</v>
      </c>
      <c r="U59">
        <v>418.77</v>
      </c>
      <c r="V59">
        <v>20.73</v>
      </c>
      <c r="W59">
        <v>33.688499999999998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21.466799999999999</v>
      </c>
      <c r="AH59">
        <v>0</v>
      </c>
      <c r="AI59">
        <v>0</v>
      </c>
      <c r="AJ59">
        <v>0</v>
      </c>
      <c r="AK59">
        <v>0</v>
      </c>
      <c r="AL59">
        <v>1.7430000000000001</v>
      </c>
      <c r="AM59">
        <v>0</v>
      </c>
      <c r="AN59">
        <v>0.70781000000000005</v>
      </c>
      <c r="AO59">
        <v>0</v>
      </c>
      <c r="AP59">
        <v>0.89670000000000005</v>
      </c>
      <c r="AQ59">
        <v>0</v>
      </c>
      <c r="AR59">
        <v>2.4287999999999998</v>
      </c>
      <c r="AS59">
        <v>4.7081999999999997</v>
      </c>
      <c r="AT59">
        <v>10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2429.9533860000001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628.97389999999996</v>
      </c>
      <c r="L60">
        <v>653.15009999999995</v>
      </c>
      <c r="M60">
        <v>92</v>
      </c>
      <c r="N60">
        <v>59.06</v>
      </c>
      <c r="O60">
        <v>123.66562500000001</v>
      </c>
      <c r="P60">
        <v>125.58750000000001</v>
      </c>
      <c r="Q60">
        <v>10.91</v>
      </c>
      <c r="R60">
        <v>42.390099999999997</v>
      </c>
      <c r="S60">
        <v>22.687000000000001</v>
      </c>
      <c r="T60">
        <v>0</v>
      </c>
      <c r="U60">
        <v>418.77</v>
      </c>
      <c r="V60">
        <v>20.73</v>
      </c>
      <c r="W60">
        <v>33.688499999999998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21.466799999999999</v>
      </c>
      <c r="AH60">
        <v>0</v>
      </c>
      <c r="AI60">
        <v>0</v>
      </c>
      <c r="AJ60">
        <v>0</v>
      </c>
      <c r="AK60">
        <v>0</v>
      </c>
      <c r="AL60">
        <v>1.7430000000000001</v>
      </c>
      <c r="AM60">
        <v>0</v>
      </c>
      <c r="AN60">
        <v>0.70781000000000005</v>
      </c>
      <c r="AO60">
        <v>0</v>
      </c>
      <c r="AP60">
        <v>0.89670000000000005</v>
      </c>
      <c r="AQ60">
        <v>0</v>
      </c>
      <c r="AR60">
        <v>2.4287999999999998</v>
      </c>
      <c r="AS60">
        <v>4.7081999999999997</v>
      </c>
      <c r="AT60">
        <v>10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2429.9536600000001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633.97389999999996</v>
      </c>
      <c r="L61">
        <v>653.15009999999995</v>
      </c>
      <c r="M61">
        <v>92</v>
      </c>
      <c r="N61">
        <v>59.06</v>
      </c>
      <c r="O61">
        <v>123.66562500000001</v>
      </c>
      <c r="P61">
        <v>125.58750000000001</v>
      </c>
      <c r="Q61">
        <v>10.91</v>
      </c>
      <c r="R61">
        <v>42.390099999999997</v>
      </c>
      <c r="S61">
        <v>22.687000000000001</v>
      </c>
      <c r="T61">
        <v>0</v>
      </c>
      <c r="U61">
        <v>418.77</v>
      </c>
      <c r="V61">
        <v>20.73</v>
      </c>
      <c r="W61">
        <v>33.688499999999998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21.466799999999999</v>
      </c>
      <c r="AH61">
        <v>0</v>
      </c>
      <c r="AI61">
        <v>0</v>
      </c>
      <c r="AJ61">
        <v>0</v>
      </c>
      <c r="AK61">
        <v>0</v>
      </c>
      <c r="AL61">
        <v>1.7430000000000001</v>
      </c>
      <c r="AM61">
        <v>0</v>
      </c>
      <c r="AN61">
        <v>0.70781000000000005</v>
      </c>
      <c r="AO61">
        <v>0</v>
      </c>
      <c r="AP61">
        <v>0.89670000000000005</v>
      </c>
      <c r="AQ61">
        <v>0</v>
      </c>
      <c r="AR61">
        <v>2.4287999999999998</v>
      </c>
      <c r="AS61">
        <v>4.7081999999999997</v>
      </c>
      <c r="AT61">
        <v>10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2434.9536600000001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633.97389999999996</v>
      </c>
      <c r="L62">
        <v>653.15009999999995</v>
      </c>
      <c r="M62">
        <v>92</v>
      </c>
      <c r="N62">
        <v>59.06</v>
      </c>
      <c r="O62">
        <v>123.66562500000001</v>
      </c>
      <c r="P62">
        <v>125.58750000000001</v>
      </c>
      <c r="Q62">
        <v>10.91</v>
      </c>
      <c r="R62">
        <v>42.390099999999997</v>
      </c>
      <c r="S62">
        <v>22.687000000000001</v>
      </c>
      <c r="T62">
        <v>0</v>
      </c>
      <c r="U62">
        <v>418.77</v>
      </c>
      <c r="V62">
        <v>20.73</v>
      </c>
      <c r="W62">
        <v>33.688499999999998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21.466799999999999</v>
      </c>
      <c r="AH62">
        <v>0</v>
      </c>
      <c r="AI62">
        <v>0</v>
      </c>
      <c r="AJ62">
        <v>0</v>
      </c>
      <c r="AK62">
        <v>0</v>
      </c>
      <c r="AL62">
        <v>1.7430000000000001</v>
      </c>
      <c r="AM62">
        <v>0</v>
      </c>
      <c r="AN62">
        <v>0.70781000000000005</v>
      </c>
      <c r="AO62">
        <v>0</v>
      </c>
      <c r="AP62">
        <v>0.89670000000000005</v>
      </c>
      <c r="AQ62">
        <v>0</v>
      </c>
      <c r="AR62">
        <v>2.4287999999999998</v>
      </c>
      <c r="AS62">
        <v>4.7081999999999997</v>
      </c>
      <c r="AT62">
        <v>10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2434.9536600000001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682.82912699999997</v>
      </c>
      <c r="L63">
        <v>653.15009999999995</v>
      </c>
      <c r="M63">
        <v>92</v>
      </c>
      <c r="N63">
        <v>59.06</v>
      </c>
      <c r="O63">
        <v>123.66562500000001</v>
      </c>
      <c r="P63">
        <v>125.58750000000001</v>
      </c>
      <c r="Q63">
        <v>10.91</v>
      </c>
      <c r="R63">
        <v>42.390099999999997</v>
      </c>
      <c r="S63">
        <v>22.687000000000001</v>
      </c>
      <c r="T63">
        <v>0</v>
      </c>
      <c r="U63">
        <v>418.77</v>
      </c>
      <c r="V63">
        <v>20.73</v>
      </c>
      <c r="W63">
        <v>33.688499999999998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21.466799999999999</v>
      </c>
      <c r="AH63">
        <v>0</v>
      </c>
      <c r="AI63">
        <v>0</v>
      </c>
      <c r="AJ63">
        <v>0</v>
      </c>
      <c r="AK63">
        <v>0</v>
      </c>
      <c r="AL63">
        <v>1.7430000000000001</v>
      </c>
      <c r="AM63">
        <v>0</v>
      </c>
      <c r="AN63">
        <v>0.70781000000000005</v>
      </c>
      <c r="AO63">
        <v>0</v>
      </c>
      <c r="AP63">
        <v>0.51239999999999997</v>
      </c>
      <c r="AQ63">
        <v>0</v>
      </c>
      <c r="AR63">
        <v>2.4287999999999998</v>
      </c>
      <c r="AS63">
        <v>4.7081999999999997</v>
      </c>
      <c r="AT63">
        <v>10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2483.4245870000004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633.97389999999996</v>
      </c>
      <c r="L64">
        <v>653.15009999999995</v>
      </c>
      <c r="M64">
        <v>92</v>
      </c>
      <c r="N64">
        <v>59.06</v>
      </c>
      <c r="O64">
        <v>123.66562500000001</v>
      </c>
      <c r="P64">
        <v>125.58750000000001</v>
      </c>
      <c r="Q64">
        <v>10.91</v>
      </c>
      <c r="R64">
        <v>42.390099999999997</v>
      </c>
      <c r="S64">
        <v>22.687000000000001</v>
      </c>
      <c r="T64">
        <v>0</v>
      </c>
      <c r="U64">
        <v>418.77</v>
      </c>
      <c r="V64">
        <v>20.73</v>
      </c>
      <c r="W64">
        <v>33.688499999999998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21.466799999999999</v>
      </c>
      <c r="AH64">
        <v>0</v>
      </c>
      <c r="AI64">
        <v>0</v>
      </c>
      <c r="AJ64">
        <v>0</v>
      </c>
      <c r="AK64">
        <v>0</v>
      </c>
      <c r="AL64">
        <v>1.7430000000000001</v>
      </c>
      <c r="AM64">
        <v>0</v>
      </c>
      <c r="AN64">
        <v>0.70781000000000005</v>
      </c>
      <c r="AO64">
        <v>0</v>
      </c>
      <c r="AP64">
        <v>0.51239999999999997</v>
      </c>
      <c r="AQ64">
        <v>0</v>
      </c>
      <c r="AR64">
        <v>2.4287999999999998</v>
      </c>
      <c r="AS64">
        <v>4.7081999999999997</v>
      </c>
      <c r="AT64">
        <v>10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2434.5693600000004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682.82912699999997</v>
      </c>
      <c r="L65">
        <v>653.15009999999995</v>
      </c>
      <c r="M65">
        <v>92</v>
      </c>
      <c r="N65">
        <v>59.06</v>
      </c>
      <c r="O65">
        <v>123.66562500000001</v>
      </c>
      <c r="P65">
        <v>125.58750000000001</v>
      </c>
      <c r="Q65">
        <v>10.91</v>
      </c>
      <c r="R65">
        <v>42.390099999999997</v>
      </c>
      <c r="S65">
        <v>26.3901</v>
      </c>
      <c r="T65">
        <v>0</v>
      </c>
      <c r="U65">
        <v>418.77</v>
      </c>
      <c r="V65">
        <v>20.73</v>
      </c>
      <c r="W65">
        <v>33.688499999999998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21.466799999999999</v>
      </c>
      <c r="AH65">
        <v>0</v>
      </c>
      <c r="AI65">
        <v>0</v>
      </c>
      <c r="AJ65">
        <v>0</v>
      </c>
      <c r="AK65">
        <v>0</v>
      </c>
      <c r="AL65">
        <v>1.7430000000000001</v>
      </c>
      <c r="AM65">
        <v>0</v>
      </c>
      <c r="AN65">
        <v>0.70781000000000005</v>
      </c>
      <c r="AO65">
        <v>0</v>
      </c>
      <c r="AP65">
        <v>0</v>
      </c>
      <c r="AQ65">
        <v>15.561</v>
      </c>
      <c r="AR65">
        <v>2.4287999999999998</v>
      </c>
      <c r="AS65">
        <v>4.7081999999999997</v>
      </c>
      <c r="AT65">
        <v>10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2502.1762870000002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682.82912699999997</v>
      </c>
      <c r="L66">
        <v>653.15009999999995</v>
      </c>
      <c r="M66">
        <v>92</v>
      </c>
      <c r="N66">
        <v>59.06</v>
      </c>
      <c r="O66">
        <v>123.66562500000001</v>
      </c>
      <c r="P66">
        <v>125.58750000000001</v>
      </c>
      <c r="Q66">
        <v>10.91</v>
      </c>
      <c r="R66">
        <v>42.390099999999997</v>
      </c>
      <c r="S66">
        <v>26.3901</v>
      </c>
      <c r="T66">
        <v>0</v>
      </c>
      <c r="U66">
        <v>418.77</v>
      </c>
      <c r="V66">
        <v>20.73</v>
      </c>
      <c r="W66">
        <v>33.688499999999998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21.466799999999999</v>
      </c>
      <c r="AH66">
        <v>0</v>
      </c>
      <c r="AI66">
        <v>0</v>
      </c>
      <c r="AJ66">
        <v>0</v>
      </c>
      <c r="AK66">
        <v>0</v>
      </c>
      <c r="AL66">
        <v>1.7430000000000001</v>
      </c>
      <c r="AM66">
        <v>0</v>
      </c>
      <c r="AN66">
        <v>0.70781000000000005</v>
      </c>
      <c r="AO66">
        <v>0</v>
      </c>
      <c r="AP66">
        <v>0</v>
      </c>
      <c r="AQ66">
        <v>31.122</v>
      </c>
      <c r="AR66">
        <v>2.4287999999999998</v>
      </c>
      <c r="AS66">
        <v>4.7081999999999997</v>
      </c>
      <c r="AT66">
        <v>10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2517.7372869999999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682.82912699999997</v>
      </c>
      <c r="L67">
        <v>653.15009999999995</v>
      </c>
      <c r="M67">
        <v>92</v>
      </c>
      <c r="N67">
        <v>59.06</v>
      </c>
      <c r="O67">
        <v>123.66562500000001</v>
      </c>
      <c r="P67">
        <v>125.58750000000001</v>
      </c>
      <c r="Q67">
        <v>10.91</v>
      </c>
      <c r="R67">
        <v>42.390099999999997</v>
      </c>
      <c r="S67">
        <v>26.3901</v>
      </c>
      <c r="T67">
        <v>0</v>
      </c>
      <c r="U67">
        <v>418.77</v>
      </c>
      <c r="V67">
        <v>20.73</v>
      </c>
      <c r="W67">
        <v>33.688499999999998</v>
      </c>
      <c r="X67">
        <v>125.88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21.466799999999999</v>
      </c>
      <c r="AH67">
        <v>0</v>
      </c>
      <c r="AI67">
        <v>0</v>
      </c>
      <c r="AJ67">
        <v>0</v>
      </c>
      <c r="AK67">
        <v>0</v>
      </c>
      <c r="AL67">
        <v>1.7430000000000001</v>
      </c>
      <c r="AM67">
        <v>0</v>
      </c>
      <c r="AN67">
        <v>0.70781000000000005</v>
      </c>
      <c r="AO67">
        <v>0</v>
      </c>
      <c r="AP67">
        <v>0</v>
      </c>
      <c r="AQ67">
        <v>31.122</v>
      </c>
      <c r="AR67">
        <v>24.288</v>
      </c>
      <c r="AS67">
        <v>8.3402399999999997</v>
      </c>
      <c r="AT67">
        <v>10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2538.0717540000001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653.15009999999995</v>
      </c>
      <c r="M68">
        <v>92</v>
      </c>
      <c r="N68">
        <v>59.06</v>
      </c>
      <c r="O68">
        <v>123.66562500000001</v>
      </c>
      <c r="P68">
        <v>125.58750000000001</v>
      </c>
      <c r="Q68">
        <v>10.91</v>
      </c>
      <c r="R68">
        <v>42.390099999999997</v>
      </c>
      <c r="S68">
        <v>26.3901</v>
      </c>
      <c r="T68">
        <v>0</v>
      </c>
      <c r="U68">
        <v>418.77</v>
      </c>
      <c r="V68">
        <v>20.73</v>
      </c>
      <c r="W68">
        <v>33.688499999999998</v>
      </c>
      <c r="X68">
        <v>125.88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21.466799999999999</v>
      </c>
      <c r="AH68">
        <v>17.045999999999999</v>
      </c>
      <c r="AI68">
        <v>0</v>
      </c>
      <c r="AJ68">
        <v>0</v>
      </c>
      <c r="AK68">
        <v>0</v>
      </c>
      <c r="AL68">
        <v>1.7430000000000001</v>
      </c>
      <c r="AM68">
        <v>0</v>
      </c>
      <c r="AN68">
        <v>0.70781000000000005</v>
      </c>
      <c r="AO68">
        <v>0</v>
      </c>
      <c r="AP68">
        <v>0</v>
      </c>
      <c r="AQ68">
        <v>31.122</v>
      </c>
      <c r="AR68">
        <v>24.288</v>
      </c>
      <c r="AS68">
        <v>8.3402399999999997</v>
      </c>
      <c r="AT68">
        <v>10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2555.1177539999999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653.15009999999995</v>
      </c>
      <c r="M69">
        <v>92</v>
      </c>
      <c r="N69">
        <v>59.06</v>
      </c>
      <c r="O69">
        <v>123.66562500000001</v>
      </c>
      <c r="P69">
        <v>125.58750000000001</v>
      </c>
      <c r="Q69">
        <v>10.91</v>
      </c>
      <c r="R69">
        <v>42.390099999999997</v>
      </c>
      <c r="S69">
        <v>26.3901</v>
      </c>
      <c r="T69">
        <v>0</v>
      </c>
      <c r="U69">
        <v>418.77</v>
      </c>
      <c r="V69">
        <v>20.73</v>
      </c>
      <c r="W69">
        <v>33.688499999999998</v>
      </c>
      <c r="X69">
        <v>125.88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21.466799999999999</v>
      </c>
      <c r="AH69">
        <v>17.045999999999999</v>
      </c>
      <c r="AI69">
        <v>0</v>
      </c>
      <c r="AJ69">
        <v>0</v>
      </c>
      <c r="AK69">
        <v>0</v>
      </c>
      <c r="AL69">
        <v>1.7430000000000001</v>
      </c>
      <c r="AM69">
        <v>0</v>
      </c>
      <c r="AN69">
        <v>0.70781000000000005</v>
      </c>
      <c r="AO69">
        <v>0</v>
      </c>
      <c r="AP69">
        <v>0</v>
      </c>
      <c r="AQ69">
        <v>46.683</v>
      </c>
      <c r="AR69">
        <v>3.8639999999999999</v>
      </c>
      <c r="AS69">
        <v>8.3402399999999997</v>
      </c>
      <c r="AT69">
        <v>10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2550.254754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653.15009999999995</v>
      </c>
      <c r="M70">
        <v>92</v>
      </c>
      <c r="N70">
        <v>59.06</v>
      </c>
      <c r="O70">
        <v>123.66562500000001</v>
      </c>
      <c r="P70">
        <v>125.58750000000001</v>
      </c>
      <c r="Q70">
        <v>10.91</v>
      </c>
      <c r="R70">
        <v>42.390099999999997</v>
      </c>
      <c r="S70">
        <v>26.3901</v>
      </c>
      <c r="T70">
        <v>0</v>
      </c>
      <c r="U70">
        <v>418.77</v>
      </c>
      <c r="V70">
        <v>20.73</v>
      </c>
      <c r="W70">
        <v>33.688499999999998</v>
      </c>
      <c r="X70">
        <v>125.88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21.466799999999999</v>
      </c>
      <c r="AH70">
        <v>35.985999999999997</v>
      </c>
      <c r="AI70">
        <v>0</v>
      </c>
      <c r="AJ70">
        <v>0</v>
      </c>
      <c r="AK70">
        <v>0</v>
      </c>
      <c r="AL70">
        <v>1.7430000000000001</v>
      </c>
      <c r="AM70">
        <v>0</v>
      </c>
      <c r="AN70">
        <v>0.70781000000000005</v>
      </c>
      <c r="AO70">
        <v>0</v>
      </c>
      <c r="AP70">
        <v>0</v>
      </c>
      <c r="AQ70">
        <v>46.683</v>
      </c>
      <c r="AR70">
        <v>2.4287999999999998</v>
      </c>
      <c r="AS70">
        <v>8.3402399999999997</v>
      </c>
      <c r="AT70">
        <v>10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2567.7595540000002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653.15009999999995</v>
      </c>
      <c r="M71">
        <v>92</v>
      </c>
      <c r="N71">
        <v>59.06</v>
      </c>
      <c r="O71">
        <v>123.66562500000001</v>
      </c>
      <c r="P71">
        <v>125.58750000000001</v>
      </c>
      <c r="Q71">
        <v>10.91</v>
      </c>
      <c r="R71">
        <v>42.390099999999997</v>
      </c>
      <c r="S71">
        <v>26.3901</v>
      </c>
      <c r="T71">
        <v>0</v>
      </c>
      <c r="U71">
        <v>345.375</v>
      </c>
      <c r="V71">
        <v>20.73</v>
      </c>
      <c r="W71">
        <v>33.688499999999998</v>
      </c>
      <c r="X71">
        <v>125.88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21.466799999999999</v>
      </c>
      <c r="AH71">
        <v>64.396000000000001</v>
      </c>
      <c r="AI71">
        <v>0</v>
      </c>
      <c r="AJ71">
        <v>0</v>
      </c>
      <c r="AK71">
        <v>0</v>
      </c>
      <c r="AL71">
        <v>1.7430000000000001</v>
      </c>
      <c r="AM71">
        <v>0</v>
      </c>
      <c r="AN71">
        <v>0.70781000000000005</v>
      </c>
      <c r="AO71">
        <v>0</v>
      </c>
      <c r="AP71">
        <v>0.64049999999999996</v>
      </c>
      <c r="AQ71">
        <v>46.683</v>
      </c>
      <c r="AR71">
        <v>2.4287999999999998</v>
      </c>
      <c r="AS71">
        <v>8.3402399999999997</v>
      </c>
      <c r="AT71">
        <v>10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2532.5510900000008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653.15009999999995</v>
      </c>
      <c r="M72">
        <v>92</v>
      </c>
      <c r="N72">
        <v>59.06</v>
      </c>
      <c r="O72">
        <v>123.66562500000001</v>
      </c>
      <c r="P72">
        <v>125.58750000000001</v>
      </c>
      <c r="Q72">
        <v>10.91</v>
      </c>
      <c r="R72">
        <v>42.390099999999997</v>
      </c>
      <c r="S72">
        <v>26.3901</v>
      </c>
      <c r="T72">
        <v>0</v>
      </c>
      <c r="U72">
        <v>345.375</v>
      </c>
      <c r="V72">
        <v>20.73</v>
      </c>
      <c r="W72">
        <v>33.688499999999998</v>
      </c>
      <c r="X72">
        <v>125.88</v>
      </c>
      <c r="Y72">
        <v>0</v>
      </c>
      <c r="Z72">
        <v>1.1000000000000001</v>
      </c>
      <c r="AA72">
        <v>0</v>
      </c>
      <c r="AB72">
        <v>13.17004</v>
      </c>
      <c r="AC72">
        <v>1.2734000000000001</v>
      </c>
      <c r="AD72">
        <v>18.272072000000001</v>
      </c>
      <c r="AE72">
        <v>32.957704</v>
      </c>
      <c r="AF72">
        <v>17.748000000000001</v>
      </c>
      <c r="AG72">
        <v>21.466799999999999</v>
      </c>
      <c r="AH72">
        <v>75.760000000000005</v>
      </c>
      <c r="AI72">
        <v>0</v>
      </c>
      <c r="AJ72">
        <v>0</v>
      </c>
      <c r="AK72">
        <v>0</v>
      </c>
      <c r="AL72">
        <v>6.9720000000000004</v>
      </c>
      <c r="AM72">
        <v>0</v>
      </c>
      <c r="AN72">
        <v>0.70781000000000005</v>
      </c>
      <c r="AO72">
        <v>0</v>
      </c>
      <c r="AP72">
        <v>0.64049999999999996</v>
      </c>
      <c r="AQ72">
        <v>46.683</v>
      </c>
      <c r="AR72">
        <v>2.4287999999999998</v>
      </c>
      <c r="AS72">
        <v>8.3402399999999997</v>
      </c>
      <c r="AT72">
        <v>10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2599.1764180000014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653.15009999999995</v>
      </c>
      <c r="M73">
        <v>92</v>
      </c>
      <c r="N73">
        <v>59.06</v>
      </c>
      <c r="O73">
        <v>123.66562500000001</v>
      </c>
      <c r="P73">
        <v>125.58750000000001</v>
      </c>
      <c r="Q73">
        <v>10.91</v>
      </c>
      <c r="R73">
        <v>42.390099999999997</v>
      </c>
      <c r="S73">
        <v>26.3901</v>
      </c>
      <c r="T73">
        <v>0</v>
      </c>
      <c r="U73">
        <v>345.375</v>
      </c>
      <c r="V73">
        <v>20.73</v>
      </c>
      <c r="W73">
        <v>33.688499999999998</v>
      </c>
      <c r="X73">
        <v>125.88</v>
      </c>
      <c r="Y73">
        <v>0</v>
      </c>
      <c r="Z73">
        <v>13.041600000000001</v>
      </c>
      <c r="AA73">
        <v>7.0309999999999997</v>
      </c>
      <c r="AB73">
        <v>26.793299999999999</v>
      </c>
      <c r="AC73">
        <v>29.062808</v>
      </c>
      <c r="AD73">
        <v>18.272072000000001</v>
      </c>
      <c r="AE73">
        <v>32.957704</v>
      </c>
      <c r="AF73">
        <v>26.622</v>
      </c>
      <c r="AG73">
        <v>21.466799999999999</v>
      </c>
      <c r="AH73">
        <v>93.563599999999994</v>
      </c>
      <c r="AI73">
        <v>3.819</v>
      </c>
      <c r="AJ73">
        <v>0</v>
      </c>
      <c r="AK73">
        <v>0</v>
      </c>
      <c r="AL73">
        <v>55.776000000000003</v>
      </c>
      <c r="AM73">
        <v>0</v>
      </c>
      <c r="AN73">
        <v>0.70781000000000005</v>
      </c>
      <c r="AO73">
        <v>0</v>
      </c>
      <c r="AP73">
        <v>0.64049999999999996</v>
      </c>
      <c r="AQ73">
        <v>46.683</v>
      </c>
      <c r="AR73">
        <v>2.4287999999999998</v>
      </c>
      <c r="AS73">
        <v>4.7081999999999997</v>
      </c>
      <c r="AT73">
        <v>10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2735.2302460000005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653.15009999999995</v>
      </c>
      <c r="M74">
        <v>92</v>
      </c>
      <c r="N74">
        <v>59.06</v>
      </c>
      <c r="O74">
        <v>123.66562500000001</v>
      </c>
      <c r="P74">
        <v>125.58750000000001</v>
      </c>
      <c r="Q74">
        <v>10.91</v>
      </c>
      <c r="R74">
        <v>42.390099999999997</v>
      </c>
      <c r="S74">
        <v>26.3901</v>
      </c>
      <c r="T74">
        <v>0</v>
      </c>
      <c r="U74">
        <v>345.375</v>
      </c>
      <c r="V74">
        <v>20.73</v>
      </c>
      <c r="W74">
        <v>33.688499999999998</v>
      </c>
      <c r="X74">
        <v>125.88</v>
      </c>
      <c r="Y74">
        <v>0</v>
      </c>
      <c r="Z74">
        <v>13.041600000000001</v>
      </c>
      <c r="AA74">
        <v>13.904</v>
      </c>
      <c r="AB74">
        <v>26.793299999999999</v>
      </c>
      <c r="AC74">
        <v>29.062808</v>
      </c>
      <c r="AD74">
        <v>27.408107999999999</v>
      </c>
      <c r="AE74">
        <v>32.957704</v>
      </c>
      <c r="AF74">
        <v>26.622</v>
      </c>
      <c r="AG74">
        <v>21.466799999999999</v>
      </c>
      <c r="AH74">
        <v>116.9545</v>
      </c>
      <c r="AI74">
        <v>16.350411999999999</v>
      </c>
      <c r="AJ74">
        <v>0</v>
      </c>
      <c r="AK74">
        <v>0</v>
      </c>
      <c r="AL74">
        <v>55.776000000000003</v>
      </c>
      <c r="AM74">
        <v>0</v>
      </c>
      <c r="AN74">
        <v>0.70781000000000005</v>
      </c>
      <c r="AO74">
        <v>0</v>
      </c>
      <c r="AP74">
        <v>0.64049999999999996</v>
      </c>
      <c r="AQ74">
        <v>46.683</v>
      </c>
      <c r="AR74">
        <v>2.4287999999999998</v>
      </c>
      <c r="AS74">
        <v>4.7081999999999997</v>
      </c>
      <c r="AT74">
        <v>10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2787.1615940000002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653.15009999999995</v>
      </c>
      <c r="M75">
        <v>92</v>
      </c>
      <c r="N75">
        <v>59.06</v>
      </c>
      <c r="O75">
        <v>123.66562500000001</v>
      </c>
      <c r="P75">
        <v>125.58750000000001</v>
      </c>
      <c r="Q75">
        <v>10.91</v>
      </c>
      <c r="R75">
        <v>42.390099999999997</v>
      </c>
      <c r="S75">
        <v>26.3901</v>
      </c>
      <c r="T75">
        <v>0</v>
      </c>
      <c r="U75">
        <v>345.375</v>
      </c>
      <c r="V75">
        <v>20.73</v>
      </c>
      <c r="W75">
        <v>33.688499999999998</v>
      </c>
      <c r="X75">
        <v>125.88</v>
      </c>
      <c r="Y75">
        <v>0</v>
      </c>
      <c r="Z75">
        <v>13.041600000000001</v>
      </c>
      <c r="AA75">
        <v>22.12</v>
      </c>
      <c r="AB75">
        <v>26.793299999999999</v>
      </c>
      <c r="AC75">
        <v>29.062808</v>
      </c>
      <c r="AD75">
        <v>27.408107999999999</v>
      </c>
      <c r="AE75">
        <v>32.957704</v>
      </c>
      <c r="AF75">
        <v>26.622</v>
      </c>
      <c r="AG75">
        <v>21.466799999999999</v>
      </c>
      <c r="AH75">
        <v>140.34540000000001</v>
      </c>
      <c r="AI75">
        <v>16.350411999999999</v>
      </c>
      <c r="AJ75">
        <v>0</v>
      </c>
      <c r="AK75">
        <v>0</v>
      </c>
      <c r="AL75">
        <v>55.776000000000003</v>
      </c>
      <c r="AM75">
        <v>0</v>
      </c>
      <c r="AN75">
        <v>0.70781000000000005</v>
      </c>
      <c r="AO75">
        <v>0</v>
      </c>
      <c r="AP75">
        <v>1.2809999999999999</v>
      </c>
      <c r="AQ75">
        <v>46.683</v>
      </c>
      <c r="AR75">
        <v>2.4287999999999998</v>
      </c>
      <c r="AS75">
        <v>4.7081999999999997</v>
      </c>
      <c r="AT75">
        <v>10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2819.4089940000003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653.15009999999995</v>
      </c>
      <c r="M76">
        <v>92</v>
      </c>
      <c r="N76">
        <v>59.06</v>
      </c>
      <c r="O76">
        <v>123.66562500000001</v>
      </c>
      <c r="P76">
        <v>125.58750000000001</v>
      </c>
      <c r="Q76">
        <v>10.91</v>
      </c>
      <c r="R76">
        <v>42.390099999999997</v>
      </c>
      <c r="S76">
        <v>26.3901</v>
      </c>
      <c r="T76">
        <v>0</v>
      </c>
      <c r="U76">
        <v>345.375</v>
      </c>
      <c r="V76">
        <v>20.73</v>
      </c>
      <c r="W76">
        <v>33.688499999999998</v>
      </c>
      <c r="X76">
        <v>125.88</v>
      </c>
      <c r="Y76">
        <v>0</v>
      </c>
      <c r="Z76">
        <v>13.041600000000001</v>
      </c>
      <c r="AA76">
        <v>26.07</v>
      </c>
      <c r="AB76">
        <v>26.793299999999999</v>
      </c>
      <c r="AC76">
        <v>29.062808</v>
      </c>
      <c r="AD76">
        <v>27.408107999999999</v>
      </c>
      <c r="AE76">
        <v>32.957704</v>
      </c>
      <c r="AF76">
        <v>26.622</v>
      </c>
      <c r="AG76">
        <v>21.466799999999999</v>
      </c>
      <c r="AH76">
        <v>140.34540000000001</v>
      </c>
      <c r="AI76">
        <v>16.350411999999999</v>
      </c>
      <c r="AJ76">
        <v>0</v>
      </c>
      <c r="AK76">
        <v>0</v>
      </c>
      <c r="AL76">
        <v>55.776000000000003</v>
      </c>
      <c r="AM76">
        <v>0</v>
      </c>
      <c r="AN76">
        <v>0.70781000000000005</v>
      </c>
      <c r="AO76">
        <v>0</v>
      </c>
      <c r="AP76">
        <v>1.2809999999999999</v>
      </c>
      <c r="AQ76">
        <v>46.683</v>
      </c>
      <c r="AR76">
        <v>2.4287999999999998</v>
      </c>
      <c r="AS76">
        <v>4.7081999999999997</v>
      </c>
      <c r="AT76">
        <v>10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2823.3589940000006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653.15009999999995</v>
      </c>
      <c r="M77">
        <v>92</v>
      </c>
      <c r="N77">
        <v>59.06</v>
      </c>
      <c r="O77">
        <v>123.66562500000001</v>
      </c>
      <c r="P77">
        <v>125.58750000000001</v>
      </c>
      <c r="Q77">
        <v>10.91</v>
      </c>
      <c r="R77">
        <v>42.390099999999997</v>
      </c>
      <c r="S77">
        <v>26.3901</v>
      </c>
      <c r="T77">
        <v>0</v>
      </c>
      <c r="U77">
        <v>345.375</v>
      </c>
      <c r="V77">
        <v>20.73</v>
      </c>
      <c r="W77">
        <v>33.688499999999998</v>
      </c>
      <c r="X77">
        <v>125.88</v>
      </c>
      <c r="Y77">
        <v>0</v>
      </c>
      <c r="Z77">
        <v>13.041600000000001</v>
      </c>
      <c r="AA77">
        <v>26.07</v>
      </c>
      <c r="AB77">
        <v>26.793299999999999</v>
      </c>
      <c r="AC77">
        <v>19.374780999999999</v>
      </c>
      <c r="AD77">
        <v>27.408107999999999</v>
      </c>
      <c r="AE77">
        <v>32.957704</v>
      </c>
      <c r="AF77">
        <v>26.622</v>
      </c>
      <c r="AG77">
        <v>21.466799999999999</v>
      </c>
      <c r="AH77">
        <v>132.58000000000001</v>
      </c>
      <c r="AI77">
        <v>16.350411999999999</v>
      </c>
      <c r="AJ77">
        <v>0</v>
      </c>
      <c r="AK77">
        <v>0</v>
      </c>
      <c r="AL77">
        <v>55.776000000000003</v>
      </c>
      <c r="AM77">
        <v>0</v>
      </c>
      <c r="AN77">
        <v>0.70781000000000005</v>
      </c>
      <c r="AO77">
        <v>0</v>
      </c>
      <c r="AP77">
        <v>1.2809999999999999</v>
      </c>
      <c r="AQ77">
        <v>46.683</v>
      </c>
      <c r="AR77">
        <v>2.4287999999999998</v>
      </c>
      <c r="AS77">
        <v>4.7081999999999997</v>
      </c>
      <c r="AT77">
        <v>10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2805.9055670000002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653.15009999999995</v>
      </c>
      <c r="M78">
        <v>92</v>
      </c>
      <c r="N78">
        <v>59.06</v>
      </c>
      <c r="O78">
        <v>123.66562500000001</v>
      </c>
      <c r="P78">
        <v>125.58750000000001</v>
      </c>
      <c r="Q78">
        <v>10.91</v>
      </c>
      <c r="R78">
        <v>42.390099999999997</v>
      </c>
      <c r="S78">
        <v>26.3901</v>
      </c>
      <c r="T78">
        <v>0</v>
      </c>
      <c r="U78">
        <v>345.375</v>
      </c>
      <c r="V78">
        <v>20.73</v>
      </c>
      <c r="W78">
        <v>33.688499999999998</v>
      </c>
      <c r="X78">
        <v>125.88</v>
      </c>
      <c r="Y78">
        <v>0</v>
      </c>
      <c r="Z78">
        <v>13.041600000000001</v>
      </c>
      <c r="AA78">
        <v>26.07</v>
      </c>
      <c r="AB78">
        <v>26.793299999999999</v>
      </c>
      <c r="AC78">
        <v>9.6778399999999998</v>
      </c>
      <c r="AD78">
        <v>18.272072000000001</v>
      </c>
      <c r="AE78">
        <v>32.957704</v>
      </c>
      <c r="AF78">
        <v>26.622</v>
      </c>
      <c r="AG78">
        <v>21.466799999999999</v>
      </c>
      <c r="AH78">
        <v>111.746</v>
      </c>
      <c r="AI78">
        <v>16.350411999999999</v>
      </c>
      <c r="AJ78">
        <v>0</v>
      </c>
      <c r="AK78">
        <v>0</v>
      </c>
      <c r="AL78">
        <v>55.776000000000003</v>
      </c>
      <c r="AM78">
        <v>0</v>
      </c>
      <c r="AN78">
        <v>0.70781000000000005</v>
      </c>
      <c r="AO78">
        <v>0</v>
      </c>
      <c r="AP78">
        <v>1.2809999999999999</v>
      </c>
      <c r="AQ78">
        <v>46.683</v>
      </c>
      <c r="AR78">
        <v>2.4287999999999998</v>
      </c>
      <c r="AS78">
        <v>4.7081999999999997</v>
      </c>
      <c r="AT78">
        <v>10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2766.2385900000004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653.15009999999995</v>
      </c>
      <c r="M79">
        <v>92</v>
      </c>
      <c r="N79">
        <v>59.06</v>
      </c>
      <c r="O79">
        <v>123.66562500000001</v>
      </c>
      <c r="P79">
        <v>125.58750000000001</v>
      </c>
      <c r="Q79">
        <v>10.91</v>
      </c>
      <c r="R79">
        <v>42.390099999999997</v>
      </c>
      <c r="S79">
        <v>26.3901</v>
      </c>
      <c r="T79">
        <v>0</v>
      </c>
      <c r="U79">
        <v>345.375</v>
      </c>
      <c r="V79">
        <v>20.73</v>
      </c>
      <c r="W79">
        <v>33.688499999999998</v>
      </c>
      <c r="X79">
        <v>125.88</v>
      </c>
      <c r="Y79">
        <v>0</v>
      </c>
      <c r="Z79">
        <v>6.5208000000000004</v>
      </c>
      <c r="AA79">
        <v>26.07</v>
      </c>
      <c r="AB79">
        <v>0</v>
      </c>
      <c r="AC79">
        <v>0</v>
      </c>
      <c r="AD79">
        <v>18.272072000000001</v>
      </c>
      <c r="AE79">
        <v>32.957704</v>
      </c>
      <c r="AF79">
        <v>17.748000000000001</v>
      </c>
      <c r="AG79">
        <v>21.466799999999999</v>
      </c>
      <c r="AH79">
        <v>70.078000000000003</v>
      </c>
      <c r="AI79">
        <v>16.350411999999999</v>
      </c>
      <c r="AJ79">
        <v>0</v>
      </c>
      <c r="AK79">
        <v>0</v>
      </c>
      <c r="AL79">
        <v>12.782</v>
      </c>
      <c r="AM79">
        <v>0</v>
      </c>
      <c r="AN79">
        <v>0.70781000000000005</v>
      </c>
      <c r="AO79">
        <v>0</v>
      </c>
      <c r="AP79">
        <v>1.2809999999999999</v>
      </c>
      <c r="AQ79">
        <v>46.683</v>
      </c>
      <c r="AR79">
        <v>2.4287999999999998</v>
      </c>
      <c r="AS79">
        <v>4.7081999999999997</v>
      </c>
      <c r="AT79">
        <v>10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2629.7106500000009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653.15009999999995</v>
      </c>
      <c r="M80">
        <v>92</v>
      </c>
      <c r="N80">
        <v>59.06</v>
      </c>
      <c r="O80">
        <v>123.66562500000001</v>
      </c>
      <c r="P80">
        <v>125.58750000000001</v>
      </c>
      <c r="Q80">
        <v>10.91</v>
      </c>
      <c r="R80">
        <v>42.390099999999997</v>
      </c>
      <c r="S80">
        <v>26.3901</v>
      </c>
      <c r="T80">
        <v>0</v>
      </c>
      <c r="U80">
        <v>345.375</v>
      </c>
      <c r="V80">
        <v>20.73</v>
      </c>
      <c r="W80">
        <v>33.688499999999998</v>
      </c>
      <c r="X80">
        <v>125.88</v>
      </c>
      <c r="Y80">
        <v>0</v>
      </c>
      <c r="Z80">
        <v>6.5208000000000004</v>
      </c>
      <c r="AA80">
        <v>14.04936</v>
      </c>
      <c r="AB80">
        <v>0</v>
      </c>
      <c r="AC80">
        <v>0</v>
      </c>
      <c r="AD80">
        <v>9.1149000000000004</v>
      </c>
      <c r="AE80">
        <v>16.478852</v>
      </c>
      <c r="AF80">
        <v>8.8740000000000006</v>
      </c>
      <c r="AG80">
        <v>21.466799999999999</v>
      </c>
      <c r="AH80">
        <v>51.137999999999998</v>
      </c>
      <c r="AI80">
        <v>3.819</v>
      </c>
      <c r="AJ80">
        <v>0</v>
      </c>
      <c r="AK80">
        <v>0</v>
      </c>
      <c r="AL80">
        <v>1.7430000000000001</v>
      </c>
      <c r="AM80">
        <v>0</v>
      </c>
      <c r="AN80">
        <v>0.70781000000000005</v>
      </c>
      <c r="AO80">
        <v>0</v>
      </c>
      <c r="AP80">
        <v>1.2809999999999999</v>
      </c>
      <c r="AQ80">
        <v>46.683</v>
      </c>
      <c r="AR80">
        <v>36.432000000000002</v>
      </c>
      <c r="AS80">
        <v>4.7081999999999997</v>
      </c>
      <c r="AT80">
        <v>10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2574.6727740000001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653.15009999999995</v>
      </c>
      <c r="M81">
        <v>92</v>
      </c>
      <c r="N81">
        <v>59.06</v>
      </c>
      <c r="O81">
        <v>123.66562500000001</v>
      </c>
      <c r="P81">
        <v>125.58750000000001</v>
      </c>
      <c r="Q81">
        <v>10.91</v>
      </c>
      <c r="R81">
        <v>42.390099999999997</v>
      </c>
      <c r="S81">
        <v>26.3901</v>
      </c>
      <c r="T81">
        <v>0</v>
      </c>
      <c r="U81">
        <v>345.375</v>
      </c>
      <c r="V81">
        <v>20.73</v>
      </c>
      <c r="W81">
        <v>33.688499999999998</v>
      </c>
      <c r="X81">
        <v>125.88</v>
      </c>
      <c r="Y81">
        <v>0</v>
      </c>
      <c r="Z81">
        <v>6.5208000000000004</v>
      </c>
      <c r="AA81">
        <v>6.32</v>
      </c>
      <c r="AB81">
        <v>0</v>
      </c>
      <c r="AC81">
        <v>0</v>
      </c>
      <c r="AD81">
        <v>0</v>
      </c>
      <c r="AE81">
        <v>16.478852</v>
      </c>
      <c r="AF81">
        <v>8.8740000000000006</v>
      </c>
      <c r="AG81">
        <v>21.466799999999999</v>
      </c>
      <c r="AH81">
        <v>25.758400000000002</v>
      </c>
      <c r="AI81">
        <v>0</v>
      </c>
      <c r="AJ81">
        <v>0</v>
      </c>
      <c r="AK81">
        <v>0</v>
      </c>
      <c r="AL81">
        <v>1.7430000000000001</v>
      </c>
      <c r="AM81">
        <v>0</v>
      </c>
      <c r="AN81">
        <v>0.70781000000000005</v>
      </c>
      <c r="AO81">
        <v>0</v>
      </c>
      <c r="AP81">
        <v>1.2809999999999999</v>
      </c>
      <c r="AQ81">
        <v>46.683</v>
      </c>
      <c r="AR81">
        <v>36.432000000000002</v>
      </c>
      <c r="AS81">
        <v>4.7081999999999997</v>
      </c>
      <c r="AT81">
        <v>10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2528.6299140000006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653.15009999999995</v>
      </c>
      <c r="M82">
        <v>92</v>
      </c>
      <c r="N82">
        <v>59.06</v>
      </c>
      <c r="O82">
        <v>123.66562500000001</v>
      </c>
      <c r="P82">
        <v>125.58750000000001</v>
      </c>
      <c r="Q82">
        <v>10.91</v>
      </c>
      <c r="R82">
        <v>42.390099999999997</v>
      </c>
      <c r="S82">
        <v>26.3901</v>
      </c>
      <c r="T82">
        <v>0</v>
      </c>
      <c r="U82">
        <v>345.375</v>
      </c>
      <c r="V82">
        <v>20.73</v>
      </c>
      <c r="W82">
        <v>33.688499999999998</v>
      </c>
      <c r="X82">
        <v>125.88</v>
      </c>
      <c r="Y82">
        <v>0</v>
      </c>
      <c r="Z82">
        <v>6.5208000000000004</v>
      </c>
      <c r="AA82">
        <v>0</v>
      </c>
      <c r="AB82">
        <v>0</v>
      </c>
      <c r="AC82">
        <v>0</v>
      </c>
      <c r="AD82">
        <v>0</v>
      </c>
      <c r="AE82">
        <v>16.478852</v>
      </c>
      <c r="AF82">
        <v>8.8740000000000006</v>
      </c>
      <c r="AG82">
        <v>21.466799999999999</v>
      </c>
      <c r="AH82">
        <v>17.045999999999999</v>
      </c>
      <c r="AI82">
        <v>0</v>
      </c>
      <c r="AJ82">
        <v>0</v>
      </c>
      <c r="AK82">
        <v>0</v>
      </c>
      <c r="AL82">
        <v>1.7430000000000001</v>
      </c>
      <c r="AM82">
        <v>0</v>
      </c>
      <c r="AN82">
        <v>0.70781000000000005</v>
      </c>
      <c r="AO82">
        <v>0</v>
      </c>
      <c r="AP82">
        <v>1.2809999999999999</v>
      </c>
      <c r="AQ82">
        <v>46.683</v>
      </c>
      <c r="AR82">
        <v>3.3119999999999998</v>
      </c>
      <c r="AS82">
        <v>4.7081999999999997</v>
      </c>
      <c r="AT82">
        <v>10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2480.4775140000002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653.15009999999995</v>
      </c>
      <c r="M83">
        <v>92</v>
      </c>
      <c r="N83">
        <v>59.06</v>
      </c>
      <c r="O83">
        <v>123.66562500000001</v>
      </c>
      <c r="P83">
        <v>125.58750000000001</v>
      </c>
      <c r="Q83">
        <v>10.91</v>
      </c>
      <c r="R83">
        <v>42.390099999999997</v>
      </c>
      <c r="S83">
        <v>26.3901</v>
      </c>
      <c r="T83">
        <v>0</v>
      </c>
      <c r="U83">
        <v>345.375</v>
      </c>
      <c r="V83">
        <v>20.73</v>
      </c>
      <c r="W83">
        <v>33.688499999999998</v>
      </c>
      <c r="X83">
        <v>125.88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16.478852</v>
      </c>
      <c r="AF83">
        <v>8.8740000000000006</v>
      </c>
      <c r="AG83">
        <v>21.466799999999999</v>
      </c>
      <c r="AH83">
        <v>15.151999999999999</v>
      </c>
      <c r="AI83">
        <v>0</v>
      </c>
      <c r="AJ83">
        <v>0</v>
      </c>
      <c r="AK83">
        <v>0</v>
      </c>
      <c r="AL83">
        <v>1.7430000000000001</v>
      </c>
      <c r="AM83">
        <v>0</v>
      </c>
      <c r="AN83">
        <v>0.70781000000000005</v>
      </c>
      <c r="AO83">
        <v>0</v>
      </c>
      <c r="AP83">
        <v>0.64049999999999996</v>
      </c>
      <c r="AQ83">
        <v>46.683</v>
      </c>
      <c r="AR83">
        <v>2.4287999999999998</v>
      </c>
      <c r="AS83">
        <v>4.7081999999999997</v>
      </c>
      <c r="AT83">
        <v>10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2470.5390140000009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653.15009999999995</v>
      </c>
      <c r="M84">
        <v>92</v>
      </c>
      <c r="N84">
        <v>59.06</v>
      </c>
      <c r="O84">
        <v>123.66562500000001</v>
      </c>
      <c r="P84">
        <v>125.58750000000001</v>
      </c>
      <c r="Q84">
        <v>10.91</v>
      </c>
      <c r="R84">
        <v>42.390099999999997</v>
      </c>
      <c r="S84">
        <v>26.3901</v>
      </c>
      <c r="T84">
        <v>0</v>
      </c>
      <c r="U84">
        <v>345.375</v>
      </c>
      <c r="V84">
        <v>20.73</v>
      </c>
      <c r="W84">
        <v>33.688499999999998</v>
      </c>
      <c r="X84">
        <v>125.88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21.466799999999999</v>
      </c>
      <c r="AH84">
        <v>0</v>
      </c>
      <c r="AI84">
        <v>0</v>
      </c>
      <c r="AJ84">
        <v>0</v>
      </c>
      <c r="AK84">
        <v>0</v>
      </c>
      <c r="AL84">
        <v>1.7430000000000001</v>
      </c>
      <c r="AM84">
        <v>0</v>
      </c>
      <c r="AN84">
        <v>0.70781000000000005</v>
      </c>
      <c r="AO84">
        <v>0</v>
      </c>
      <c r="AP84">
        <v>0.64049999999999996</v>
      </c>
      <c r="AQ84">
        <v>46.683</v>
      </c>
      <c r="AR84">
        <v>2.4287999999999998</v>
      </c>
      <c r="AS84">
        <v>4.7081999999999997</v>
      </c>
      <c r="AT84">
        <v>10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2455.3870140000008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682.82912699999997</v>
      </c>
      <c r="L85">
        <v>653.15009999999995</v>
      </c>
      <c r="M85">
        <v>92</v>
      </c>
      <c r="N85">
        <v>59.06</v>
      </c>
      <c r="O85">
        <v>123.66562500000001</v>
      </c>
      <c r="P85">
        <v>125.58750000000001</v>
      </c>
      <c r="Q85">
        <v>10.91</v>
      </c>
      <c r="R85">
        <v>42.390099999999997</v>
      </c>
      <c r="S85">
        <v>26.3901</v>
      </c>
      <c r="T85">
        <v>0</v>
      </c>
      <c r="U85">
        <v>345.375</v>
      </c>
      <c r="V85">
        <v>20.73</v>
      </c>
      <c r="W85">
        <v>33.688499999999998</v>
      </c>
      <c r="X85">
        <v>125.88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21.466799999999999</v>
      </c>
      <c r="AH85">
        <v>0</v>
      </c>
      <c r="AI85">
        <v>0</v>
      </c>
      <c r="AJ85">
        <v>0</v>
      </c>
      <c r="AK85">
        <v>0</v>
      </c>
      <c r="AL85">
        <v>1.7430000000000001</v>
      </c>
      <c r="AM85">
        <v>0</v>
      </c>
      <c r="AN85">
        <v>0.70781000000000005</v>
      </c>
      <c r="AO85">
        <v>0</v>
      </c>
      <c r="AP85">
        <v>0</v>
      </c>
      <c r="AQ85">
        <v>46.683</v>
      </c>
      <c r="AR85">
        <v>2.4287999999999998</v>
      </c>
      <c r="AS85">
        <v>4.7081999999999997</v>
      </c>
      <c r="AT85">
        <v>10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2454.7465140000008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651.61500000000001</v>
      </c>
      <c r="L86">
        <v>653.15009999999995</v>
      </c>
      <c r="M86">
        <v>92</v>
      </c>
      <c r="N86">
        <v>59.06</v>
      </c>
      <c r="O86">
        <v>123.66562500000001</v>
      </c>
      <c r="P86">
        <v>125.58750000000001</v>
      </c>
      <c r="Q86">
        <v>10.562799999999999</v>
      </c>
      <c r="R86">
        <v>42.390099999999997</v>
      </c>
      <c r="S86">
        <v>22.293600000000001</v>
      </c>
      <c r="T86">
        <v>0</v>
      </c>
      <c r="U86">
        <v>345.375</v>
      </c>
      <c r="V86">
        <v>20.73</v>
      </c>
      <c r="W86">
        <v>33.688499999999998</v>
      </c>
      <c r="X86">
        <v>125.88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21.466799999999999</v>
      </c>
      <c r="AH86">
        <v>0</v>
      </c>
      <c r="AI86">
        <v>0</v>
      </c>
      <c r="AJ86">
        <v>0</v>
      </c>
      <c r="AK86">
        <v>0</v>
      </c>
      <c r="AL86">
        <v>1.7430000000000001</v>
      </c>
      <c r="AM86">
        <v>0</v>
      </c>
      <c r="AN86">
        <v>0.70781000000000005</v>
      </c>
      <c r="AO86">
        <v>0</v>
      </c>
      <c r="AP86">
        <v>0</v>
      </c>
      <c r="AQ86">
        <v>46.683</v>
      </c>
      <c r="AR86">
        <v>2.4287999999999998</v>
      </c>
      <c r="AS86">
        <v>4.7081999999999997</v>
      </c>
      <c r="AT86">
        <v>10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2419.0886870000008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615.61500000000001</v>
      </c>
      <c r="L87">
        <v>552.3501</v>
      </c>
      <c r="M87">
        <v>92</v>
      </c>
      <c r="N87">
        <v>59.06</v>
      </c>
      <c r="O87">
        <v>123.66562500000001</v>
      </c>
      <c r="P87">
        <v>125.58750000000001</v>
      </c>
      <c r="Q87">
        <v>10.562799999999999</v>
      </c>
      <c r="R87">
        <v>42.390099999999997</v>
      </c>
      <c r="S87">
        <v>22.293600000000001</v>
      </c>
      <c r="T87">
        <v>0</v>
      </c>
      <c r="U87">
        <v>345.375</v>
      </c>
      <c r="V87">
        <v>20.73</v>
      </c>
      <c r="W87">
        <v>31.26</v>
      </c>
      <c r="X87">
        <v>125.88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21.466799999999999</v>
      </c>
      <c r="AH87">
        <v>0</v>
      </c>
      <c r="AI87">
        <v>0</v>
      </c>
      <c r="AJ87">
        <v>0</v>
      </c>
      <c r="AK87">
        <v>0</v>
      </c>
      <c r="AL87">
        <v>1.7430000000000001</v>
      </c>
      <c r="AM87">
        <v>0</v>
      </c>
      <c r="AN87">
        <v>0.70781000000000005</v>
      </c>
      <c r="AO87">
        <v>0</v>
      </c>
      <c r="AP87">
        <v>0.89670000000000005</v>
      </c>
      <c r="AQ87">
        <v>46.683</v>
      </c>
      <c r="AR87">
        <v>2.4287999999999998</v>
      </c>
      <c r="AS87">
        <v>4.7081999999999997</v>
      </c>
      <c r="AT87">
        <v>10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2280.756887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620.61500000000001</v>
      </c>
      <c r="L88">
        <v>464.5401</v>
      </c>
      <c r="M88">
        <v>92</v>
      </c>
      <c r="N88">
        <v>59.06</v>
      </c>
      <c r="O88">
        <v>123.66562500000001</v>
      </c>
      <c r="P88">
        <v>125.58750000000001</v>
      </c>
      <c r="Q88">
        <v>10.562799999999999</v>
      </c>
      <c r="R88">
        <v>42.390099999999997</v>
      </c>
      <c r="S88">
        <v>22.293600000000001</v>
      </c>
      <c r="T88">
        <v>0</v>
      </c>
      <c r="U88">
        <v>345.375</v>
      </c>
      <c r="V88">
        <v>20.73</v>
      </c>
      <c r="W88">
        <v>31.26</v>
      </c>
      <c r="X88">
        <v>125.88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21.466799999999999</v>
      </c>
      <c r="AH88">
        <v>0</v>
      </c>
      <c r="AI88">
        <v>0</v>
      </c>
      <c r="AJ88">
        <v>0</v>
      </c>
      <c r="AK88">
        <v>0</v>
      </c>
      <c r="AL88">
        <v>1.7430000000000001</v>
      </c>
      <c r="AM88">
        <v>0</v>
      </c>
      <c r="AN88">
        <v>0.70781000000000005</v>
      </c>
      <c r="AO88">
        <v>0</v>
      </c>
      <c r="AP88">
        <v>0.89670000000000005</v>
      </c>
      <c r="AQ88">
        <v>46.683</v>
      </c>
      <c r="AR88">
        <v>2.4287999999999998</v>
      </c>
      <c r="AS88">
        <v>4.7081999999999997</v>
      </c>
      <c r="AT88">
        <v>10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2197.9468870000001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624.61334099999999</v>
      </c>
      <c r="L89">
        <v>399.49009999999998</v>
      </c>
      <c r="M89">
        <v>92</v>
      </c>
      <c r="N89">
        <v>59.06</v>
      </c>
      <c r="O89">
        <v>123.66562500000001</v>
      </c>
      <c r="P89">
        <v>125.58750000000001</v>
      </c>
      <c r="Q89">
        <v>10.562799999999999</v>
      </c>
      <c r="R89">
        <v>42.390099999999997</v>
      </c>
      <c r="S89">
        <v>22.293600000000001</v>
      </c>
      <c r="T89">
        <v>0</v>
      </c>
      <c r="U89">
        <v>345.375</v>
      </c>
      <c r="V89">
        <v>20.73</v>
      </c>
      <c r="W89">
        <v>31.26</v>
      </c>
      <c r="X89">
        <v>125.88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21.466799999999999</v>
      </c>
      <c r="AH89">
        <v>0</v>
      </c>
      <c r="AI89">
        <v>0</v>
      </c>
      <c r="AJ89">
        <v>0</v>
      </c>
      <c r="AK89">
        <v>0</v>
      </c>
      <c r="AL89">
        <v>1.7430000000000001</v>
      </c>
      <c r="AM89">
        <v>0</v>
      </c>
      <c r="AN89">
        <v>0.70781000000000005</v>
      </c>
      <c r="AO89">
        <v>0</v>
      </c>
      <c r="AP89">
        <v>1.1529</v>
      </c>
      <c r="AQ89">
        <v>31.122</v>
      </c>
      <c r="AR89">
        <v>2.4287999999999998</v>
      </c>
      <c r="AS89">
        <v>4.7081999999999997</v>
      </c>
      <c r="AT89">
        <v>10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2121.590428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615.61500000000001</v>
      </c>
      <c r="L90">
        <v>399.49009999999998</v>
      </c>
      <c r="M90">
        <v>92</v>
      </c>
      <c r="N90">
        <v>59.06</v>
      </c>
      <c r="O90">
        <v>123.66562500000001</v>
      </c>
      <c r="P90">
        <v>125.58750000000001</v>
      </c>
      <c r="Q90">
        <v>9.5816999999999997</v>
      </c>
      <c r="R90">
        <v>42.390099999999997</v>
      </c>
      <c r="S90">
        <v>22.293600000000001</v>
      </c>
      <c r="T90">
        <v>0</v>
      </c>
      <c r="U90">
        <v>345.375</v>
      </c>
      <c r="V90">
        <v>20.73</v>
      </c>
      <c r="W90">
        <v>31.26</v>
      </c>
      <c r="X90">
        <v>125.88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21.466799999999999</v>
      </c>
      <c r="AH90">
        <v>0</v>
      </c>
      <c r="AI90">
        <v>0</v>
      </c>
      <c r="AJ90">
        <v>0</v>
      </c>
      <c r="AK90">
        <v>0</v>
      </c>
      <c r="AL90">
        <v>1.7430000000000001</v>
      </c>
      <c r="AM90">
        <v>0</v>
      </c>
      <c r="AN90">
        <v>0.70781000000000005</v>
      </c>
      <c r="AO90">
        <v>0</v>
      </c>
      <c r="AP90">
        <v>1.1529</v>
      </c>
      <c r="AQ90">
        <v>15.561</v>
      </c>
      <c r="AR90">
        <v>2.4287999999999998</v>
      </c>
      <c r="AS90">
        <v>4.7081999999999997</v>
      </c>
      <c r="AT90">
        <v>10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2096.0499870000003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591.61500000000001</v>
      </c>
      <c r="L91">
        <v>359.78</v>
      </c>
      <c r="M91">
        <v>92</v>
      </c>
      <c r="N91">
        <v>59.06</v>
      </c>
      <c r="O91">
        <v>123.66562500000001</v>
      </c>
      <c r="P91">
        <v>125.58750000000001</v>
      </c>
      <c r="Q91">
        <v>9.5816999999999997</v>
      </c>
      <c r="R91">
        <v>36.622999999999998</v>
      </c>
      <c r="S91">
        <v>18.480499999999999</v>
      </c>
      <c r="T91">
        <v>0</v>
      </c>
      <c r="U91">
        <v>345.375</v>
      </c>
      <c r="V91">
        <v>15.464600000000001</v>
      </c>
      <c r="W91">
        <v>31.26</v>
      </c>
      <c r="X91">
        <v>125.88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21.466799999999999</v>
      </c>
      <c r="AH91">
        <v>0</v>
      </c>
      <c r="AI91">
        <v>0</v>
      </c>
      <c r="AJ91">
        <v>0</v>
      </c>
      <c r="AK91">
        <v>0</v>
      </c>
      <c r="AL91">
        <v>1.7430000000000001</v>
      </c>
      <c r="AM91">
        <v>0</v>
      </c>
      <c r="AN91">
        <v>0.70781000000000005</v>
      </c>
      <c r="AO91">
        <v>0</v>
      </c>
      <c r="AP91">
        <v>1.1529</v>
      </c>
      <c r="AQ91">
        <v>15.561</v>
      </c>
      <c r="AR91">
        <v>2.4287999999999998</v>
      </c>
      <c r="AS91">
        <v>4.7081999999999997</v>
      </c>
      <c r="AT91">
        <v>10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2017.494287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591.61500000000001</v>
      </c>
      <c r="L92">
        <v>359.78</v>
      </c>
      <c r="M92">
        <v>92</v>
      </c>
      <c r="N92">
        <v>59.06</v>
      </c>
      <c r="O92">
        <v>123.66562500000001</v>
      </c>
      <c r="P92">
        <v>125.58750000000001</v>
      </c>
      <c r="Q92">
        <v>9.5816999999999997</v>
      </c>
      <c r="R92">
        <v>36.622999999999998</v>
      </c>
      <c r="S92">
        <v>18.480499999999999</v>
      </c>
      <c r="T92">
        <v>0</v>
      </c>
      <c r="U92">
        <v>345.375</v>
      </c>
      <c r="V92">
        <v>15.464600000000001</v>
      </c>
      <c r="W92">
        <v>31.26</v>
      </c>
      <c r="X92">
        <v>125.88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21.466799999999999</v>
      </c>
      <c r="AH92">
        <v>0</v>
      </c>
      <c r="AI92">
        <v>0</v>
      </c>
      <c r="AJ92">
        <v>0</v>
      </c>
      <c r="AK92">
        <v>0</v>
      </c>
      <c r="AL92">
        <v>1.7430000000000001</v>
      </c>
      <c r="AM92">
        <v>0</v>
      </c>
      <c r="AN92">
        <v>0.70781000000000005</v>
      </c>
      <c r="AO92">
        <v>0</v>
      </c>
      <c r="AP92">
        <v>1.1529</v>
      </c>
      <c r="AQ92">
        <v>0</v>
      </c>
      <c r="AR92">
        <v>2.4287999999999998</v>
      </c>
      <c r="AS92">
        <v>4.7081999999999997</v>
      </c>
      <c r="AT92">
        <v>10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1985.4544350000001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562</v>
      </c>
      <c r="L93">
        <v>359.78</v>
      </c>
      <c r="M93">
        <v>92</v>
      </c>
      <c r="N93">
        <v>59.06</v>
      </c>
      <c r="O93">
        <v>123.66562500000001</v>
      </c>
      <c r="P93">
        <v>125.58750000000001</v>
      </c>
      <c r="Q93">
        <v>9.5816999999999997</v>
      </c>
      <c r="R93">
        <v>36.622999999999998</v>
      </c>
      <c r="S93">
        <v>18.480499999999999</v>
      </c>
      <c r="T93">
        <v>0</v>
      </c>
      <c r="U93">
        <v>345.375</v>
      </c>
      <c r="V93">
        <v>15.464600000000001</v>
      </c>
      <c r="W93">
        <v>31.26</v>
      </c>
      <c r="X93">
        <v>125.88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21.466799999999999</v>
      </c>
      <c r="AH93">
        <v>0</v>
      </c>
      <c r="AI93">
        <v>0</v>
      </c>
      <c r="AJ93">
        <v>0</v>
      </c>
      <c r="AK93">
        <v>0</v>
      </c>
      <c r="AL93">
        <v>1.7430000000000001</v>
      </c>
      <c r="AM93">
        <v>0</v>
      </c>
      <c r="AN93">
        <v>0.70781000000000005</v>
      </c>
      <c r="AO93">
        <v>0</v>
      </c>
      <c r="AP93">
        <v>1.1529</v>
      </c>
      <c r="AQ93">
        <v>0</v>
      </c>
      <c r="AR93">
        <v>2.4287999999999998</v>
      </c>
      <c r="AS93">
        <v>4.7081999999999997</v>
      </c>
      <c r="AT93">
        <v>10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1955.8394349999999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</v>
      </c>
      <c r="L94">
        <v>359.78</v>
      </c>
      <c r="M94">
        <v>92</v>
      </c>
      <c r="N94">
        <v>59.06</v>
      </c>
      <c r="O94">
        <v>123.66562500000001</v>
      </c>
      <c r="P94">
        <v>125.58750000000001</v>
      </c>
      <c r="Q94">
        <v>9.5816999999999997</v>
      </c>
      <c r="R94">
        <v>27.617699999999999</v>
      </c>
      <c r="S94">
        <v>18.480499999999999</v>
      </c>
      <c r="T94">
        <v>0</v>
      </c>
      <c r="U94">
        <v>345.375</v>
      </c>
      <c r="V94">
        <v>11.1046</v>
      </c>
      <c r="W94">
        <v>31.26</v>
      </c>
      <c r="X94">
        <v>125.88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21.466799999999999</v>
      </c>
      <c r="AH94">
        <v>0</v>
      </c>
      <c r="AI94">
        <v>0</v>
      </c>
      <c r="AJ94">
        <v>0</v>
      </c>
      <c r="AK94">
        <v>0</v>
      </c>
      <c r="AL94">
        <v>1.7430000000000001</v>
      </c>
      <c r="AM94">
        <v>0</v>
      </c>
      <c r="AN94">
        <v>0.70781000000000005</v>
      </c>
      <c r="AO94">
        <v>0</v>
      </c>
      <c r="AP94">
        <v>1.1529</v>
      </c>
      <c r="AQ94">
        <v>0</v>
      </c>
      <c r="AR94">
        <v>3.3119999999999998</v>
      </c>
      <c r="AS94">
        <v>4.7081999999999997</v>
      </c>
      <c r="AT94">
        <v>10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1893.3573349999999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462</v>
      </c>
      <c r="L95">
        <v>359.78</v>
      </c>
      <c r="M95">
        <v>92</v>
      </c>
      <c r="N95">
        <v>59.06</v>
      </c>
      <c r="O95">
        <v>123.66562500000001</v>
      </c>
      <c r="P95">
        <v>125.58750000000001</v>
      </c>
      <c r="Q95">
        <v>9.5816999999999997</v>
      </c>
      <c r="R95">
        <v>27.617699999999999</v>
      </c>
      <c r="S95">
        <v>18.480499999999999</v>
      </c>
      <c r="T95">
        <v>0</v>
      </c>
      <c r="U95">
        <v>345.375</v>
      </c>
      <c r="V95">
        <v>11.1046</v>
      </c>
      <c r="W95">
        <v>31.26</v>
      </c>
      <c r="X95">
        <v>125.88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21.466799999999999</v>
      </c>
      <c r="AH95">
        <v>0</v>
      </c>
      <c r="AI95">
        <v>0</v>
      </c>
      <c r="AJ95">
        <v>0</v>
      </c>
      <c r="AK95">
        <v>0</v>
      </c>
      <c r="AL95">
        <v>1.7430000000000001</v>
      </c>
      <c r="AM95">
        <v>0</v>
      </c>
      <c r="AN95">
        <v>0.70781000000000005</v>
      </c>
      <c r="AO95">
        <v>0</v>
      </c>
      <c r="AP95">
        <v>1.1529</v>
      </c>
      <c r="AQ95">
        <v>0</v>
      </c>
      <c r="AR95">
        <v>36.432000000000002</v>
      </c>
      <c r="AS95">
        <v>4.7081999999999997</v>
      </c>
      <c r="AT95">
        <v>10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1876.477335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412</v>
      </c>
      <c r="L96">
        <v>359.78</v>
      </c>
      <c r="M96">
        <v>92</v>
      </c>
      <c r="N96">
        <v>59.06</v>
      </c>
      <c r="O96">
        <v>123.66562500000001</v>
      </c>
      <c r="P96">
        <v>125.58750000000001</v>
      </c>
      <c r="Q96">
        <v>9.5816999999999997</v>
      </c>
      <c r="R96">
        <v>27.617699999999999</v>
      </c>
      <c r="S96">
        <v>18.480499999999999</v>
      </c>
      <c r="T96">
        <v>0</v>
      </c>
      <c r="U96">
        <v>345.375</v>
      </c>
      <c r="V96">
        <v>11.1046</v>
      </c>
      <c r="W96">
        <v>31.26</v>
      </c>
      <c r="X96">
        <v>125.88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21.466799999999999</v>
      </c>
      <c r="AH96">
        <v>0</v>
      </c>
      <c r="AI96">
        <v>0</v>
      </c>
      <c r="AJ96">
        <v>0</v>
      </c>
      <c r="AK96">
        <v>0</v>
      </c>
      <c r="AL96">
        <v>1.7430000000000001</v>
      </c>
      <c r="AM96">
        <v>0</v>
      </c>
      <c r="AN96">
        <v>0.70781000000000005</v>
      </c>
      <c r="AO96">
        <v>0</v>
      </c>
      <c r="AP96">
        <v>1.1529</v>
      </c>
      <c r="AQ96">
        <v>0</v>
      </c>
      <c r="AR96">
        <v>36.432000000000002</v>
      </c>
      <c r="AS96">
        <v>4.7081999999999997</v>
      </c>
      <c r="AT96">
        <v>10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1826.477335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362</v>
      </c>
      <c r="L97">
        <v>355.78</v>
      </c>
      <c r="M97">
        <v>92</v>
      </c>
      <c r="N97">
        <v>59.06</v>
      </c>
      <c r="O97">
        <v>123.66562500000001</v>
      </c>
      <c r="P97">
        <v>125.58750000000001</v>
      </c>
      <c r="Q97">
        <v>7.79</v>
      </c>
      <c r="R97">
        <v>19.828287</v>
      </c>
      <c r="S97">
        <v>15.654782000000001</v>
      </c>
      <c r="T97">
        <v>0</v>
      </c>
      <c r="U97">
        <v>345.375</v>
      </c>
      <c r="V97">
        <v>8.3221120000000006</v>
      </c>
      <c r="W97">
        <v>22.5306</v>
      </c>
      <c r="X97">
        <v>125.88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21.466799999999999</v>
      </c>
      <c r="AH97">
        <v>0</v>
      </c>
      <c r="AI97">
        <v>0</v>
      </c>
      <c r="AJ97">
        <v>0</v>
      </c>
      <c r="AK97">
        <v>0</v>
      </c>
      <c r="AL97">
        <v>1.7430000000000001</v>
      </c>
      <c r="AM97">
        <v>0</v>
      </c>
      <c r="AN97">
        <v>0.70781000000000005</v>
      </c>
      <c r="AO97">
        <v>0</v>
      </c>
      <c r="AP97">
        <v>1.1529</v>
      </c>
      <c r="AQ97">
        <v>0</v>
      </c>
      <c r="AR97">
        <v>3.0912000000000002</v>
      </c>
      <c r="AS97">
        <v>4.7081999999999997</v>
      </c>
      <c r="AT97">
        <v>10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1715.2178160000003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362</v>
      </c>
      <c r="L98">
        <v>355.78</v>
      </c>
      <c r="M98">
        <v>92</v>
      </c>
      <c r="N98">
        <v>59.06</v>
      </c>
      <c r="O98">
        <v>123.66562500000001</v>
      </c>
      <c r="P98">
        <v>125.58750000000001</v>
      </c>
      <c r="Q98">
        <v>7.79</v>
      </c>
      <c r="R98">
        <v>18.82</v>
      </c>
      <c r="S98">
        <v>12.89</v>
      </c>
      <c r="T98">
        <v>0</v>
      </c>
      <c r="U98">
        <v>345.375</v>
      </c>
      <c r="V98">
        <v>6</v>
      </c>
      <c r="W98">
        <v>22.5306</v>
      </c>
      <c r="X98">
        <v>90.593500000000006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21.466799999999999</v>
      </c>
      <c r="AH98">
        <v>0</v>
      </c>
      <c r="AI98">
        <v>0</v>
      </c>
      <c r="AJ98">
        <v>0</v>
      </c>
      <c r="AK98">
        <v>0</v>
      </c>
      <c r="AL98">
        <v>1.7430000000000001</v>
      </c>
      <c r="AM98">
        <v>0</v>
      </c>
      <c r="AN98">
        <v>0.70781000000000005</v>
      </c>
      <c r="AO98">
        <v>0</v>
      </c>
      <c r="AP98">
        <v>1.1529</v>
      </c>
      <c r="AQ98">
        <v>0</v>
      </c>
      <c r="AR98">
        <v>2.2080000000000002</v>
      </c>
      <c r="AS98">
        <v>6.726</v>
      </c>
      <c r="AT98">
        <v>10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1674.9707350000001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13.430708455749986</v>
      </c>
      <c r="L99">
        <f t="shared" si="2"/>
        <v>13.020885642249988</v>
      </c>
      <c r="M99">
        <f t="shared" si="2"/>
        <v>2.2080000000000002</v>
      </c>
      <c r="N99">
        <f t="shared" si="2"/>
        <v>1.4174400000000018</v>
      </c>
      <c r="O99">
        <f t="shared" si="2"/>
        <v>2.9679749999999947</v>
      </c>
      <c r="P99">
        <f t="shared" si="2"/>
        <v>2.9922187499999948</v>
      </c>
      <c r="Q99">
        <f t="shared" si="2"/>
        <v>0.22581492224999986</v>
      </c>
      <c r="R99">
        <f t="shared" si="2"/>
        <v>0.83711592400000068</v>
      </c>
      <c r="S99">
        <f t="shared" si="2"/>
        <v>0.50253235424999987</v>
      </c>
      <c r="T99">
        <f t="shared" si="2"/>
        <v>0</v>
      </c>
      <c r="U99">
        <f t="shared" si="2"/>
        <v>9.5367150000000063</v>
      </c>
      <c r="V99">
        <f t="shared" si="2"/>
        <v>0.38063735400000021</v>
      </c>
      <c r="W99">
        <f t="shared" si="2"/>
        <v>0.77069306650000136</v>
      </c>
      <c r="X99">
        <f t="shared" si="2"/>
        <v>3.1757228064999943</v>
      </c>
      <c r="Y99">
        <f t="shared" si="2"/>
        <v>0</v>
      </c>
      <c r="Z99">
        <f t="shared" si="2"/>
        <v>4.7295600000000007E-2</v>
      </c>
      <c r="AA99">
        <f t="shared" si="2"/>
        <v>8.4359359999999994E-2</v>
      </c>
      <c r="AB99">
        <f t="shared" si="2"/>
        <v>0.11413812499999998</v>
      </c>
      <c r="AC99">
        <f t="shared" si="2"/>
        <v>8.0875225250000002E-2</v>
      </c>
      <c r="AD99">
        <f t="shared" si="2"/>
        <v>0.10049111199999997</v>
      </c>
      <c r="AE99">
        <f t="shared" si="2"/>
        <v>0.26776723199999991</v>
      </c>
      <c r="AF99">
        <f t="shared" si="2"/>
        <v>0.27509400000000028</v>
      </c>
      <c r="AG99">
        <f t="shared" si="2"/>
        <v>0.5152031999999992</v>
      </c>
      <c r="AH99">
        <f t="shared" si="2"/>
        <v>0.57757530000000001</v>
      </c>
      <c r="AI99">
        <f t="shared" si="2"/>
        <v>4.8782633000000006E-2</v>
      </c>
      <c r="AJ99">
        <f t="shared" si="2"/>
        <v>0</v>
      </c>
      <c r="AK99">
        <f t="shared" si="2"/>
        <v>0.55801102499999999</v>
      </c>
      <c r="AL99">
        <f t="shared" si="2"/>
        <v>0.22731625000000019</v>
      </c>
      <c r="AM99">
        <f t="shared" si="2"/>
        <v>0</v>
      </c>
      <c r="AN99">
        <f t="shared" si="2"/>
        <v>1.698744000000001E-2</v>
      </c>
      <c r="AO99">
        <f t="shared" si="2"/>
        <v>0</v>
      </c>
      <c r="AP99">
        <f t="shared" si="2"/>
        <v>3.4330799999999995E-2</v>
      </c>
      <c r="AQ99">
        <f t="shared" si="2"/>
        <v>0.50399999999999989</v>
      </c>
      <c r="AR99">
        <f t="shared" si="2"/>
        <v>0.15345600000000023</v>
      </c>
      <c r="AS99">
        <f t="shared" si="2"/>
        <v>0.13741217999999983</v>
      </c>
      <c r="AT99">
        <f t="shared" si="2"/>
        <v>0.24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55.449554757750001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340</v>
      </c>
      <c r="AU2" s="164"/>
      <c r="AV2" s="200" t="s">
        <v>347</v>
      </c>
      <c r="AW2" s="200" t="s">
        <v>348</v>
      </c>
      <c r="AX2" s="200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338.36399999999998</v>
      </c>
      <c r="L3">
        <v>341.25599999999997</v>
      </c>
      <c r="M3">
        <v>88.688000000000002</v>
      </c>
      <c r="N3">
        <v>56.933840000000004</v>
      </c>
      <c r="O3">
        <v>119.213662</v>
      </c>
      <c r="P3">
        <v>107.004</v>
      </c>
      <c r="Q3">
        <v>5.7839999999999998</v>
      </c>
      <c r="R3">
        <v>17.426189999999998</v>
      </c>
      <c r="S3">
        <v>10.603999999999999</v>
      </c>
      <c r="T3">
        <v>0</v>
      </c>
      <c r="U3">
        <v>403.69427999999999</v>
      </c>
      <c r="V3">
        <v>6.8859789999999998</v>
      </c>
      <c r="W3">
        <v>28.074957999999999</v>
      </c>
      <c r="X3">
        <v>113.039508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8.5545360000000006</v>
      </c>
      <c r="AG3">
        <v>20.693995000000001</v>
      </c>
      <c r="AH3">
        <v>0</v>
      </c>
      <c r="AI3">
        <v>0</v>
      </c>
      <c r="AJ3">
        <v>0</v>
      </c>
      <c r="AK3">
        <v>52.480255999999997</v>
      </c>
      <c r="AL3">
        <v>2.2403360000000001</v>
      </c>
      <c r="AM3">
        <v>0</v>
      </c>
      <c r="AN3">
        <v>0.68232899999999996</v>
      </c>
      <c r="AO3">
        <v>0</v>
      </c>
      <c r="AP3">
        <v>0.74092999999999998</v>
      </c>
      <c r="AQ3">
        <v>0</v>
      </c>
      <c r="AR3">
        <v>2.1285120000000002</v>
      </c>
      <c r="AS3">
        <v>16.079982999999999</v>
      </c>
      <c r="AT3">
        <v>9.64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1750.2092940000002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338.36399999999998</v>
      </c>
      <c r="L4">
        <v>341.25599999999997</v>
      </c>
      <c r="M4">
        <v>88.688000000000002</v>
      </c>
      <c r="N4">
        <v>56.933840000000004</v>
      </c>
      <c r="O4">
        <v>119.213662</v>
      </c>
      <c r="P4">
        <v>107.004</v>
      </c>
      <c r="Q4">
        <v>5.7839999999999998</v>
      </c>
      <c r="R4">
        <v>17.352</v>
      </c>
      <c r="S4">
        <v>10.603999999999999</v>
      </c>
      <c r="T4">
        <v>0</v>
      </c>
      <c r="U4">
        <v>403.69427999999999</v>
      </c>
      <c r="V4">
        <v>4.82</v>
      </c>
      <c r="W4">
        <v>28.074957999999999</v>
      </c>
      <c r="X4">
        <v>113.039508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8.5545360000000006</v>
      </c>
      <c r="AG4">
        <v>20.693995000000001</v>
      </c>
      <c r="AH4">
        <v>0</v>
      </c>
      <c r="AI4">
        <v>0</v>
      </c>
      <c r="AJ4">
        <v>0</v>
      </c>
      <c r="AK4">
        <v>52.480255999999997</v>
      </c>
      <c r="AL4">
        <v>2.2403360000000001</v>
      </c>
      <c r="AM4">
        <v>0</v>
      </c>
      <c r="AN4">
        <v>0.68232899999999996</v>
      </c>
      <c r="AO4">
        <v>0</v>
      </c>
      <c r="AP4">
        <v>0.74092999999999998</v>
      </c>
      <c r="AQ4">
        <v>0</v>
      </c>
      <c r="AR4">
        <v>2.1285120000000002</v>
      </c>
      <c r="AS4">
        <v>16.079982999999999</v>
      </c>
      <c r="AT4">
        <v>9.64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1748.0691250000004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338.36399999999998</v>
      </c>
      <c r="L5">
        <v>341.25599999999997</v>
      </c>
      <c r="M5">
        <v>88.688000000000002</v>
      </c>
      <c r="N5">
        <v>56.933840000000004</v>
      </c>
      <c r="O5">
        <v>119.213662</v>
      </c>
      <c r="P5">
        <v>107.004</v>
      </c>
      <c r="Q5">
        <v>5.7839999999999998</v>
      </c>
      <c r="R5">
        <v>17.352</v>
      </c>
      <c r="S5">
        <v>10.603999999999999</v>
      </c>
      <c r="T5">
        <v>0</v>
      </c>
      <c r="U5">
        <v>403.69427999999999</v>
      </c>
      <c r="V5">
        <v>4.82</v>
      </c>
      <c r="W5">
        <v>28.074957999999999</v>
      </c>
      <c r="X5">
        <v>113.039508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8.5545360000000006</v>
      </c>
      <c r="AG5">
        <v>20.693995000000001</v>
      </c>
      <c r="AH5">
        <v>0</v>
      </c>
      <c r="AI5">
        <v>0</v>
      </c>
      <c r="AJ5">
        <v>0</v>
      </c>
      <c r="AK5">
        <v>52.480255999999997</v>
      </c>
      <c r="AL5">
        <v>2.2403360000000001</v>
      </c>
      <c r="AM5">
        <v>0</v>
      </c>
      <c r="AN5">
        <v>0.68232899999999996</v>
      </c>
      <c r="AO5">
        <v>0</v>
      </c>
      <c r="AP5">
        <v>0.74092999999999998</v>
      </c>
      <c r="AQ5">
        <v>0</v>
      </c>
      <c r="AR5">
        <v>2.1285120000000002</v>
      </c>
      <c r="AS5">
        <v>16.079982999999999</v>
      </c>
      <c r="AT5">
        <v>9.64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1748.0691250000004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338.36399999999998</v>
      </c>
      <c r="L6">
        <v>341.25599999999997</v>
      </c>
      <c r="M6">
        <v>88.688000000000002</v>
      </c>
      <c r="N6">
        <v>56.933840000000004</v>
      </c>
      <c r="O6">
        <v>119.213662</v>
      </c>
      <c r="P6">
        <v>107.004</v>
      </c>
      <c r="Q6">
        <v>5.7839999999999998</v>
      </c>
      <c r="R6">
        <v>17.352</v>
      </c>
      <c r="S6">
        <v>10.603999999999999</v>
      </c>
      <c r="T6">
        <v>0</v>
      </c>
      <c r="U6">
        <v>403.69427999999999</v>
      </c>
      <c r="V6">
        <v>4.82</v>
      </c>
      <c r="W6">
        <v>28.074957999999999</v>
      </c>
      <c r="X6">
        <v>113.039508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8.5545360000000006</v>
      </c>
      <c r="AG6">
        <v>20.693995000000001</v>
      </c>
      <c r="AH6">
        <v>0</v>
      </c>
      <c r="AI6">
        <v>0</v>
      </c>
      <c r="AJ6">
        <v>0</v>
      </c>
      <c r="AK6">
        <v>52.480255999999997</v>
      </c>
      <c r="AL6">
        <v>2.2403360000000001</v>
      </c>
      <c r="AM6">
        <v>0</v>
      </c>
      <c r="AN6">
        <v>0.68232899999999996</v>
      </c>
      <c r="AO6">
        <v>0</v>
      </c>
      <c r="AP6">
        <v>0.74092999999999998</v>
      </c>
      <c r="AQ6">
        <v>0</v>
      </c>
      <c r="AR6">
        <v>2.1285120000000002</v>
      </c>
      <c r="AS6">
        <v>16.079982999999999</v>
      </c>
      <c r="AT6">
        <v>9.64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1748.0691250000004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338.36399999999998</v>
      </c>
      <c r="L7">
        <v>341.25599999999997</v>
      </c>
      <c r="M7">
        <v>88.688000000000002</v>
      </c>
      <c r="N7">
        <v>56.933840000000004</v>
      </c>
      <c r="O7">
        <v>119.213662</v>
      </c>
      <c r="P7">
        <v>107.004</v>
      </c>
      <c r="Q7">
        <v>5.7839999999999998</v>
      </c>
      <c r="R7">
        <v>17.352</v>
      </c>
      <c r="S7">
        <v>10.603999999999999</v>
      </c>
      <c r="T7">
        <v>0</v>
      </c>
      <c r="U7">
        <v>403.69427999999999</v>
      </c>
      <c r="V7">
        <v>4.82</v>
      </c>
      <c r="W7">
        <v>28.074957999999999</v>
      </c>
      <c r="X7">
        <v>113.039508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8.5545360000000006</v>
      </c>
      <c r="AG7">
        <v>20.693995000000001</v>
      </c>
      <c r="AH7">
        <v>0</v>
      </c>
      <c r="AI7">
        <v>0</v>
      </c>
      <c r="AJ7">
        <v>0</v>
      </c>
      <c r="AK7">
        <v>52.480255999999997</v>
      </c>
      <c r="AL7">
        <v>2.2403360000000001</v>
      </c>
      <c r="AM7">
        <v>0</v>
      </c>
      <c r="AN7">
        <v>0.68232899999999996</v>
      </c>
      <c r="AO7">
        <v>0</v>
      </c>
      <c r="AP7">
        <v>0.74092999999999998</v>
      </c>
      <c r="AQ7">
        <v>0</v>
      </c>
      <c r="AR7">
        <v>2.1285120000000002</v>
      </c>
      <c r="AS7">
        <v>16.079982999999999</v>
      </c>
      <c r="AT7">
        <v>9.64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1748.0691250000004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338.36399999999998</v>
      </c>
      <c r="L8">
        <v>341.25599999999997</v>
      </c>
      <c r="M8">
        <v>88.688000000000002</v>
      </c>
      <c r="N8">
        <v>56.933840000000004</v>
      </c>
      <c r="O8">
        <v>119.213662</v>
      </c>
      <c r="P8">
        <v>107.004</v>
      </c>
      <c r="Q8">
        <v>5.7839999999999998</v>
      </c>
      <c r="R8">
        <v>17.352</v>
      </c>
      <c r="S8">
        <v>10.603999999999999</v>
      </c>
      <c r="T8">
        <v>0</v>
      </c>
      <c r="U8">
        <v>403.69427999999999</v>
      </c>
      <c r="V8">
        <v>4.82</v>
      </c>
      <c r="W8">
        <v>28.074957999999999</v>
      </c>
      <c r="X8">
        <v>113.039508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8.5545360000000006</v>
      </c>
      <c r="AG8">
        <v>20.693995000000001</v>
      </c>
      <c r="AH8">
        <v>0</v>
      </c>
      <c r="AI8">
        <v>0</v>
      </c>
      <c r="AJ8">
        <v>0</v>
      </c>
      <c r="AK8">
        <v>52.480255999999997</v>
      </c>
      <c r="AL8">
        <v>2.2403360000000001</v>
      </c>
      <c r="AM8">
        <v>0</v>
      </c>
      <c r="AN8">
        <v>0.68232899999999996</v>
      </c>
      <c r="AO8">
        <v>0</v>
      </c>
      <c r="AP8">
        <v>0.74092999999999998</v>
      </c>
      <c r="AQ8">
        <v>0</v>
      </c>
      <c r="AR8">
        <v>2.1285120000000002</v>
      </c>
      <c r="AS8">
        <v>16.079982999999999</v>
      </c>
      <c r="AT8">
        <v>9.64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1748.0691250000004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338.36399999999998</v>
      </c>
      <c r="L9">
        <v>341.25599999999997</v>
      </c>
      <c r="M9">
        <v>88.688000000000002</v>
      </c>
      <c r="N9">
        <v>56.933840000000004</v>
      </c>
      <c r="O9">
        <v>119.213662</v>
      </c>
      <c r="P9">
        <v>121.06635</v>
      </c>
      <c r="Q9">
        <v>5.7839999999999998</v>
      </c>
      <c r="R9">
        <v>17.352</v>
      </c>
      <c r="S9">
        <v>10.603999999999999</v>
      </c>
      <c r="T9">
        <v>0</v>
      </c>
      <c r="U9">
        <v>403.69427999999999</v>
      </c>
      <c r="V9">
        <v>4.82</v>
      </c>
      <c r="W9">
        <v>28.074957999999999</v>
      </c>
      <c r="X9">
        <v>113.039508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8.5545360000000006</v>
      </c>
      <c r="AG9">
        <v>20.693995000000001</v>
      </c>
      <c r="AH9">
        <v>0</v>
      </c>
      <c r="AI9">
        <v>0</v>
      </c>
      <c r="AJ9">
        <v>0</v>
      </c>
      <c r="AK9">
        <v>52.480255999999997</v>
      </c>
      <c r="AL9">
        <v>2.2403360000000001</v>
      </c>
      <c r="AM9">
        <v>0</v>
      </c>
      <c r="AN9">
        <v>0.68232899999999996</v>
      </c>
      <c r="AO9">
        <v>0</v>
      </c>
      <c r="AP9">
        <v>0.74092999999999998</v>
      </c>
      <c r="AQ9">
        <v>0</v>
      </c>
      <c r="AR9">
        <v>2.1285120000000002</v>
      </c>
      <c r="AS9">
        <v>6.4838639999999996</v>
      </c>
      <c r="AT9">
        <v>9.64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1752.5353560000003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338.36399999999998</v>
      </c>
      <c r="L10">
        <v>341.25599999999997</v>
      </c>
      <c r="M10">
        <v>88.688000000000002</v>
      </c>
      <c r="N10">
        <v>56.933840000000004</v>
      </c>
      <c r="O10">
        <v>119.213662</v>
      </c>
      <c r="P10">
        <v>121.06635</v>
      </c>
      <c r="Q10">
        <v>5.7839999999999998</v>
      </c>
      <c r="R10">
        <v>17.352</v>
      </c>
      <c r="S10">
        <v>10.603999999999999</v>
      </c>
      <c r="T10">
        <v>0</v>
      </c>
      <c r="U10">
        <v>403.69427999999999</v>
      </c>
      <c r="V10">
        <v>4.82</v>
      </c>
      <c r="W10">
        <v>28.074957999999999</v>
      </c>
      <c r="X10">
        <v>113.039508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8.5545360000000006</v>
      </c>
      <c r="AG10">
        <v>20.693995000000001</v>
      </c>
      <c r="AH10">
        <v>0</v>
      </c>
      <c r="AI10">
        <v>0</v>
      </c>
      <c r="AJ10">
        <v>0</v>
      </c>
      <c r="AK10">
        <v>52.480255999999997</v>
      </c>
      <c r="AL10">
        <v>2.2403360000000001</v>
      </c>
      <c r="AM10">
        <v>0</v>
      </c>
      <c r="AN10">
        <v>0.68232899999999996</v>
      </c>
      <c r="AO10">
        <v>0</v>
      </c>
      <c r="AP10">
        <v>0.74092999999999998</v>
      </c>
      <c r="AQ10">
        <v>0</v>
      </c>
      <c r="AR10">
        <v>2.1285120000000002</v>
      </c>
      <c r="AS10">
        <v>4.5387050000000002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1750.5901970000002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338.36399999999998</v>
      </c>
      <c r="L11">
        <v>341.25599999999997</v>
      </c>
      <c r="M11">
        <v>88.688000000000002</v>
      </c>
      <c r="N11">
        <v>56.933840000000004</v>
      </c>
      <c r="O11">
        <v>119.213662</v>
      </c>
      <c r="P11">
        <v>121.06635</v>
      </c>
      <c r="Q11">
        <v>5.7839999999999998</v>
      </c>
      <c r="R11">
        <v>17.352</v>
      </c>
      <c r="S11">
        <v>10.603999999999999</v>
      </c>
      <c r="T11">
        <v>0</v>
      </c>
      <c r="U11">
        <v>403.69427999999999</v>
      </c>
      <c r="V11">
        <v>4.82</v>
      </c>
      <c r="W11">
        <v>28.074957999999999</v>
      </c>
      <c r="X11">
        <v>113.039508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8.5545360000000006</v>
      </c>
      <c r="AG11">
        <v>20.693995000000001</v>
      </c>
      <c r="AH11">
        <v>0</v>
      </c>
      <c r="AI11">
        <v>0</v>
      </c>
      <c r="AJ11">
        <v>0</v>
      </c>
      <c r="AK11">
        <v>52.480255999999997</v>
      </c>
      <c r="AL11">
        <v>2.2403360000000001</v>
      </c>
      <c r="AM11">
        <v>0</v>
      </c>
      <c r="AN11">
        <v>0.68232899999999996</v>
      </c>
      <c r="AO11">
        <v>0</v>
      </c>
      <c r="AP11">
        <v>7.2858159999999996</v>
      </c>
      <c r="AQ11">
        <v>0</v>
      </c>
      <c r="AR11">
        <v>2.1285120000000002</v>
      </c>
      <c r="AS11">
        <v>4.5387050000000002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1757.1350830000003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338.36399999999998</v>
      </c>
      <c r="L12">
        <v>341.25599999999997</v>
      </c>
      <c r="M12">
        <v>88.688000000000002</v>
      </c>
      <c r="N12">
        <v>56.933840000000004</v>
      </c>
      <c r="O12">
        <v>119.213662</v>
      </c>
      <c r="P12">
        <v>121.06635</v>
      </c>
      <c r="Q12">
        <v>5.7839999999999998</v>
      </c>
      <c r="R12">
        <v>17.352</v>
      </c>
      <c r="S12">
        <v>10.603999999999999</v>
      </c>
      <c r="T12">
        <v>0</v>
      </c>
      <c r="U12">
        <v>403.69427999999999</v>
      </c>
      <c r="V12">
        <v>4.82</v>
      </c>
      <c r="W12">
        <v>28.074957999999999</v>
      </c>
      <c r="X12">
        <v>113.039508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8.5545360000000006</v>
      </c>
      <c r="AG12">
        <v>20.693995000000001</v>
      </c>
      <c r="AH12">
        <v>0</v>
      </c>
      <c r="AI12">
        <v>0</v>
      </c>
      <c r="AJ12">
        <v>0</v>
      </c>
      <c r="AK12">
        <v>52.480255999999997</v>
      </c>
      <c r="AL12">
        <v>2.2403360000000001</v>
      </c>
      <c r="AM12">
        <v>0</v>
      </c>
      <c r="AN12">
        <v>0.68232899999999996</v>
      </c>
      <c r="AO12">
        <v>0</v>
      </c>
      <c r="AP12">
        <v>7.2858159999999996</v>
      </c>
      <c r="AQ12">
        <v>0</v>
      </c>
      <c r="AR12">
        <v>2.1285120000000002</v>
      </c>
      <c r="AS12">
        <v>4.5387050000000002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1757.1350830000003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338.36399999999998</v>
      </c>
      <c r="L13">
        <v>341.25599999999997</v>
      </c>
      <c r="M13">
        <v>88.688000000000002</v>
      </c>
      <c r="N13">
        <v>56.933840000000004</v>
      </c>
      <c r="O13">
        <v>119.213662</v>
      </c>
      <c r="P13">
        <v>121.06635</v>
      </c>
      <c r="Q13">
        <v>5.7839999999999998</v>
      </c>
      <c r="R13">
        <v>17.352</v>
      </c>
      <c r="S13">
        <v>10.603999999999999</v>
      </c>
      <c r="T13">
        <v>0</v>
      </c>
      <c r="U13">
        <v>403.69427999999999</v>
      </c>
      <c r="V13">
        <v>4.82</v>
      </c>
      <c r="W13">
        <v>28.074957999999999</v>
      </c>
      <c r="X13">
        <v>113.039508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8.5545360000000006</v>
      </c>
      <c r="AG13">
        <v>20.693995000000001</v>
      </c>
      <c r="AH13">
        <v>0</v>
      </c>
      <c r="AI13">
        <v>0</v>
      </c>
      <c r="AJ13">
        <v>0</v>
      </c>
      <c r="AK13">
        <v>52.480255999999997</v>
      </c>
      <c r="AL13">
        <v>1.6802520000000001</v>
      </c>
      <c r="AM13">
        <v>0</v>
      </c>
      <c r="AN13">
        <v>0.68232899999999996</v>
      </c>
      <c r="AO13">
        <v>0</v>
      </c>
      <c r="AP13">
        <v>7.2858159999999996</v>
      </c>
      <c r="AQ13">
        <v>0</v>
      </c>
      <c r="AR13">
        <v>2.1285120000000002</v>
      </c>
      <c r="AS13">
        <v>4.5387050000000002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1756.5749990000004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338.36399999999998</v>
      </c>
      <c r="L14">
        <v>341.25599999999997</v>
      </c>
      <c r="M14">
        <v>88.688000000000002</v>
      </c>
      <c r="N14">
        <v>56.933840000000004</v>
      </c>
      <c r="O14">
        <v>119.213662</v>
      </c>
      <c r="P14">
        <v>121.06635</v>
      </c>
      <c r="Q14">
        <v>5.7839999999999998</v>
      </c>
      <c r="R14">
        <v>17.352</v>
      </c>
      <c r="S14">
        <v>10.603999999999999</v>
      </c>
      <c r="T14">
        <v>0</v>
      </c>
      <c r="U14">
        <v>403.69427999999999</v>
      </c>
      <c r="V14">
        <v>4.82</v>
      </c>
      <c r="W14">
        <v>28.074957999999999</v>
      </c>
      <c r="X14">
        <v>113.039508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8.5545360000000006</v>
      </c>
      <c r="AG14">
        <v>20.693995000000001</v>
      </c>
      <c r="AH14">
        <v>0</v>
      </c>
      <c r="AI14">
        <v>0</v>
      </c>
      <c r="AJ14">
        <v>0</v>
      </c>
      <c r="AK14">
        <v>52.480255999999997</v>
      </c>
      <c r="AL14">
        <v>1.6802520000000001</v>
      </c>
      <c r="AM14">
        <v>0</v>
      </c>
      <c r="AN14">
        <v>0.68232899999999996</v>
      </c>
      <c r="AO14">
        <v>0</v>
      </c>
      <c r="AP14">
        <v>7.2858159999999996</v>
      </c>
      <c r="AQ14">
        <v>0</v>
      </c>
      <c r="AR14">
        <v>2.1285120000000002</v>
      </c>
      <c r="AS14">
        <v>4.5387050000000002</v>
      </c>
      <c r="AT14">
        <v>9.64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1756.5749990000004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338.36399999999998</v>
      </c>
      <c r="L15">
        <v>341.25599999999997</v>
      </c>
      <c r="M15">
        <v>88.688000000000002</v>
      </c>
      <c r="N15">
        <v>56.933840000000004</v>
      </c>
      <c r="O15">
        <v>119.213662</v>
      </c>
      <c r="P15">
        <v>121.06635</v>
      </c>
      <c r="Q15">
        <v>5.7839999999999998</v>
      </c>
      <c r="R15">
        <v>17.352</v>
      </c>
      <c r="S15">
        <v>10.603999999999999</v>
      </c>
      <c r="T15">
        <v>0</v>
      </c>
      <c r="U15">
        <v>403.69427999999999</v>
      </c>
      <c r="V15">
        <v>4.82</v>
      </c>
      <c r="W15">
        <v>28.074957999999999</v>
      </c>
      <c r="X15">
        <v>113.039508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8.5545360000000006</v>
      </c>
      <c r="AG15">
        <v>20.693995000000001</v>
      </c>
      <c r="AH15">
        <v>0</v>
      </c>
      <c r="AI15">
        <v>0</v>
      </c>
      <c r="AJ15">
        <v>0</v>
      </c>
      <c r="AK15">
        <v>52.480255999999997</v>
      </c>
      <c r="AL15">
        <v>1.6802520000000001</v>
      </c>
      <c r="AM15">
        <v>0</v>
      </c>
      <c r="AN15">
        <v>0.68232899999999996</v>
      </c>
      <c r="AO15">
        <v>0</v>
      </c>
      <c r="AP15">
        <v>7.2858159999999996</v>
      </c>
      <c r="AQ15">
        <v>0</v>
      </c>
      <c r="AR15">
        <v>25.542144</v>
      </c>
      <c r="AS15">
        <v>4.5387050000000002</v>
      </c>
      <c r="AT15">
        <v>9.64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1779.9886310000004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338.36399999999998</v>
      </c>
      <c r="L16">
        <v>341.25599999999997</v>
      </c>
      <c r="M16">
        <v>88.688000000000002</v>
      </c>
      <c r="N16">
        <v>56.933840000000004</v>
      </c>
      <c r="O16">
        <v>119.213662</v>
      </c>
      <c r="P16">
        <v>121.06635</v>
      </c>
      <c r="Q16">
        <v>5.7839999999999998</v>
      </c>
      <c r="R16">
        <v>17.352</v>
      </c>
      <c r="S16">
        <v>10.603999999999999</v>
      </c>
      <c r="T16">
        <v>0</v>
      </c>
      <c r="U16">
        <v>403.69427999999999</v>
      </c>
      <c r="V16">
        <v>4.82</v>
      </c>
      <c r="W16">
        <v>28.074957999999999</v>
      </c>
      <c r="X16">
        <v>113.039508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8.5545360000000006</v>
      </c>
      <c r="AG16">
        <v>20.693995000000001</v>
      </c>
      <c r="AH16">
        <v>0</v>
      </c>
      <c r="AI16">
        <v>0</v>
      </c>
      <c r="AJ16">
        <v>0</v>
      </c>
      <c r="AK16">
        <v>52.480255999999997</v>
      </c>
      <c r="AL16">
        <v>1.6802520000000001</v>
      </c>
      <c r="AM16">
        <v>0</v>
      </c>
      <c r="AN16">
        <v>0.68232899999999996</v>
      </c>
      <c r="AO16">
        <v>0</v>
      </c>
      <c r="AP16">
        <v>7.2858159999999996</v>
      </c>
      <c r="AQ16">
        <v>0</v>
      </c>
      <c r="AR16">
        <v>25.542144</v>
      </c>
      <c r="AS16">
        <v>4.5387050000000002</v>
      </c>
      <c r="AT16">
        <v>9.64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1779.9886310000004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338.36399999999998</v>
      </c>
      <c r="L17">
        <v>341.25599999999997</v>
      </c>
      <c r="M17">
        <v>88.688000000000002</v>
      </c>
      <c r="N17">
        <v>56.933840000000004</v>
      </c>
      <c r="O17">
        <v>119.213662</v>
      </c>
      <c r="P17">
        <v>121.06635</v>
      </c>
      <c r="Q17">
        <v>5.7839999999999998</v>
      </c>
      <c r="R17">
        <v>17.352</v>
      </c>
      <c r="S17">
        <v>10.603999999999999</v>
      </c>
      <c r="T17">
        <v>0</v>
      </c>
      <c r="U17">
        <v>403.69427999999999</v>
      </c>
      <c r="V17">
        <v>4.82</v>
      </c>
      <c r="W17">
        <v>28.074957999999999</v>
      </c>
      <c r="X17">
        <v>113.039508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8.5545360000000006</v>
      </c>
      <c r="AG17">
        <v>20.693995000000001</v>
      </c>
      <c r="AH17">
        <v>0</v>
      </c>
      <c r="AI17">
        <v>0</v>
      </c>
      <c r="AJ17">
        <v>0</v>
      </c>
      <c r="AK17">
        <v>52.480255999999997</v>
      </c>
      <c r="AL17">
        <v>1.6802520000000001</v>
      </c>
      <c r="AM17">
        <v>0</v>
      </c>
      <c r="AN17">
        <v>0.68232899999999996</v>
      </c>
      <c r="AO17">
        <v>0</v>
      </c>
      <c r="AP17">
        <v>7.2858159999999996</v>
      </c>
      <c r="AQ17">
        <v>0</v>
      </c>
      <c r="AR17">
        <v>2.6606399999999999</v>
      </c>
      <c r="AS17">
        <v>4.5387050000000002</v>
      </c>
      <c r="AT17">
        <v>9.64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1757.1071270000004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338.36399999999998</v>
      </c>
      <c r="L18">
        <v>341.25599999999997</v>
      </c>
      <c r="M18">
        <v>88.688000000000002</v>
      </c>
      <c r="N18">
        <v>56.933840000000004</v>
      </c>
      <c r="O18">
        <v>119.213662</v>
      </c>
      <c r="P18">
        <v>121.06635</v>
      </c>
      <c r="Q18">
        <v>5.7839999999999998</v>
      </c>
      <c r="R18">
        <v>17.352</v>
      </c>
      <c r="S18">
        <v>10.603999999999999</v>
      </c>
      <c r="T18">
        <v>0</v>
      </c>
      <c r="U18">
        <v>403.69427999999999</v>
      </c>
      <c r="V18">
        <v>4.82</v>
      </c>
      <c r="W18">
        <v>28.074957999999999</v>
      </c>
      <c r="X18">
        <v>113.039508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8.5545360000000006</v>
      </c>
      <c r="AG18">
        <v>20.693995000000001</v>
      </c>
      <c r="AH18">
        <v>0</v>
      </c>
      <c r="AI18">
        <v>0</v>
      </c>
      <c r="AJ18">
        <v>0</v>
      </c>
      <c r="AK18">
        <v>52.480255999999997</v>
      </c>
      <c r="AL18">
        <v>1.6802520000000001</v>
      </c>
      <c r="AM18">
        <v>0</v>
      </c>
      <c r="AN18">
        <v>0.68232899999999996</v>
      </c>
      <c r="AO18">
        <v>0</v>
      </c>
      <c r="AP18">
        <v>7.2858159999999996</v>
      </c>
      <c r="AQ18">
        <v>0</v>
      </c>
      <c r="AR18">
        <v>2.6606399999999999</v>
      </c>
      <c r="AS18">
        <v>4.5387050000000002</v>
      </c>
      <c r="AT18">
        <v>9.64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1757.1071270000004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338.36399999999998</v>
      </c>
      <c r="L19">
        <v>341.25599999999997</v>
      </c>
      <c r="M19">
        <v>88.688000000000002</v>
      </c>
      <c r="N19">
        <v>56.933840000000004</v>
      </c>
      <c r="O19">
        <v>119.213662</v>
      </c>
      <c r="P19">
        <v>121.06635</v>
      </c>
      <c r="Q19">
        <v>5.7839999999999998</v>
      </c>
      <c r="R19">
        <v>17.352</v>
      </c>
      <c r="S19">
        <v>10.603999999999999</v>
      </c>
      <c r="T19">
        <v>0</v>
      </c>
      <c r="U19">
        <v>403.69427999999999</v>
      </c>
      <c r="V19">
        <v>4.82</v>
      </c>
      <c r="W19">
        <v>28.074957999999999</v>
      </c>
      <c r="X19">
        <v>113.039508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8.5545360000000006</v>
      </c>
      <c r="AG19">
        <v>20.693995000000001</v>
      </c>
      <c r="AH19">
        <v>0</v>
      </c>
      <c r="AI19">
        <v>0</v>
      </c>
      <c r="AJ19">
        <v>0</v>
      </c>
      <c r="AK19">
        <v>52.480255999999997</v>
      </c>
      <c r="AL19">
        <v>12.321847999999999</v>
      </c>
      <c r="AM19">
        <v>0</v>
      </c>
      <c r="AN19">
        <v>0.68232899999999996</v>
      </c>
      <c r="AO19">
        <v>0</v>
      </c>
      <c r="AP19">
        <v>0.493954</v>
      </c>
      <c r="AQ19">
        <v>0</v>
      </c>
      <c r="AR19">
        <v>2.1285120000000002</v>
      </c>
      <c r="AS19">
        <v>4.5387050000000002</v>
      </c>
      <c r="AT19">
        <v>9.64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1760.4247330000003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338.36399999999998</v>
      </c>
      <c r="L20">
        <v>341.25599999999997</v>
      </c>
      <c r="M20">
        <v>88.688000000000002</v>
      </c>
      <c r="N20">
        <v>56.933840000000004</v>
      </c>
      <c r="O20">
        <v>119.213662</v>
      </c>
      <c r="P20">
        <v>121.06635</v>
      </c>
      <c r="Q20">
        <v>5.7839999999999998</v>
      </c>
      <c r="R20">
        <v>17.352</v>
      </c>
      <c r="S20">
        <v>10.603999999999999</v>
      </c>
      <c r="T20">
        <v>0</v>
      </c>
      <c r="U20">
        <v>403.69427999999999</v>
      </c>
      <c r="V20">
        <v>4.82</v>
      </c>
      <c r="W20">
        <v>28.074957999999999</v>
      </c>
      <c r="X20">
        <v>113.039508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8.5545360000000006</v>
      </c>
      <c r="AG20">
        <v>20.693995000000001</v>
      </c>
      <c r="AH20">
        <v>0</v>
      </c>
      <c r="AI20">
        <v>0</v>
      </c>
      <c r="AJ20">
        <v>0</v>
      </c>
      <c r="AK20">
        <v>52.480255999999997</v>
      </c>
      <c r="AL20">
        <v>64.409660000000002</v>
      </c>
      <c r="AM20">
        <v>0</v>
      </c>
      <c r="AN20">
        <v>0.68232899999999996</v>
      </c>
      <c r="AO20">
        <v>0</v>
      </c>
      <c r="AP20">
        <v>0.493954</v>
      </c>
      <c r="AQ20">
        <v>0</v>
      </c>
      <c r="AR20">
        <v>2.1285120000000002</v>
      </c>
      <c r="AS20">
        <v>4.5387050000000002</v>
      </c>
      <c r="AT20">
        <v>9.64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1812.5125450000003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338.36399999999998</v>
      </c>
      <c r="L21">
        <v>341.25599999999997</v>
      </c>
      <c r="M21">
        <v>88.688000000000002</v>
      </c>
      <c r="N21">
        <v>56.933840000000004</v>
      </c>
      <c r="O21">
        <v>119.213662</v>
      </c>
      <c r="P21">
        <v>121.06635</v>
      </c>
      <c r="Q21">
        <v>5.7839999999999998</v>
      </c>
      <c r="R21">
        <v>17.352</v>
      </c>
      <c r="S21">
        <v>10.603999999999999</v>
      </c>
      <c r="T21">
        <v>0</v>
      </c>
      <c r="U21">
        <v>403.69427999999999</v>
      </c>
      <c r="V21">
        <v>4.82</v>
      </c>
      <c r="W21">
        <v>28.074957999999999</v>
      </c>
      <c r="X21">
        <v>113.039508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8.5545360000000006</v>
      </c>
      <c r="AG21">
        <v>20.693995000000001</v>
      </c>
      <c r="AH21">
        <v>0</v>
      </c>
      <c r="AI21">
        <v>0</v>
      </c>
      <c r="AJ21">
        <v>0</v>
      </c>
      <c r="AK21">
        <v>52.480255999999997</v>
      </c>
      <c r="AL21">
        <v>64.409660000000002</v>
      </c>
      <c r="AM21">
        <v>0</v>
      </c>
      <c r="AN21">
        <v>0.68232899999999996</v>
      </c>
      <c r="AO21">
        <v>0</v>
      </c>
      <c r="AP21">
        <v>0</v>
      </c>
      <c r="AQ21">
        <v>15.000804</v>
      </c>
      <c r="AR21">
        <v>2.1285120000000002</v>
      </c>
      <c r="AS21">
        <v>4.5387050000000002</v>
      </c>
      <c r="AT21">
        <v>9.64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1827.0193950000003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338.36399999999998</v>
      </c>
      <c r="L22">
        <v>341.25599999999997</v>
      </c>
      <c r="M22">
        <v>88.688000000000002</v>
      </c>
      <c r="N22">
        <v>56.933840000000004</v>
      </c>
      <c r="O22">
        <v>119.213662</v>
      </c>
      <c r="P22">
        <v>121.06635</v>
      </c>
      <c r="Q22">
        <v>5.7839999999999998</v>
      </c>
      <c r="R22">
        <v>17.352</v>
      </c>
      <c r="S22">
        <v>10.603999999999999</v>
      </c>
      <c r="T22">
        <v>0</v>
      </c>
      <c r="U22">
        <v>403.69427999999999</v>
      </c>
      <c r="V22">
        <v>4.82</v>
      </c>
      <c r="W22">
        <v>28.074957999999999</v>
      </c>
      <c r="X22">
        <v>113.039508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8.5545360000000006</v>
      </c>
      <c r="AG22">
        <v>20.693995000000001</v>
      </c>
      <c r="AH22">
        <v>0</v>
      </c>
      <c r="AI22">
        <v>0</v>
      </c>
      <c r="AJ22">
        <v>0</v>
      </c>
      <c r="AK22">
        <v>52.480255999999997</v>
      </c>
      <c r="AL22">
        <v>64.409660000000002</v>
      </c>
      <c r="AM22">
        <v>0</v>
      </c>
      <c r="AN22">
        <v>0.68232899999999996</v>
      </c>
      <c r="AO22">
        <v>0</v>
      </c>
      <c r="AP22">
        <v>0</v>
      </c>
      <c r="AQ22">
        <v>23.321088</v>
      </c>
      <c r="AR22">
        <v>2.1285120000000002</v>
      </c>
      <c r="AS22">
        <v>4.5387050000000002</v>
      </c>
      <c r="AT22">
        <v>9.64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1835.3396790000002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338.36399999999998</v>
      </c>
      <c r="L23">
        <v>341.25599999999997</v>
      </c>
      <c r="M23">
        <v>88.688000000000002</v>
      </c>
      <c r="N23">
        <v>56.933840000000004</v>
      </c>
      <c r="O23">
        <v>119.213662</v>
      </c>
      <c r="P23">
        <v>121.06635</v>
      </c>
      <c r="Q23">
        <v>5.7839999999999998</v>
      </c>
      <c r="R23">
        <v>17.352</v>
      </c>
      <c r="S23">
        <v>10.603999999999999</v>
      </c>
      <c r="T23">
        <v>0</v>
      </c>
      <c r="U23">
        <v>403.69427999999999</v>
      </c>
      <c r="V23">
        <v>4.82</v>
      </c>
      <c r="W23">
        <v>28.074957999999999</v>
      </c>
      <c r="X23">
        <v>113.039508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8.5545360000000006</v>
      </c>
      <c r="AG23">
        <v>20.693995000000001</v>
      </c>
      <c r="AH23">
        <v>0</v>
      </c>
      <c r="AI23">
        <v>0</v>
      </c>
      <c r="AJ23">
        <v>0</v>
      </c>
      <c r="AK23">
        <v>52.480255999999997</v>
      </c>
      <c r="AL23">
        <v>12.321847999999999</v>
      </c>
      <c r="AM23">
        <v>0</v>
      </c>
      <c r="AN23">
        <v>0.68232899999999996</v>
      </c>
      <c r="AO23">
        <v>0</v>
      </c>
      <c r="AP23">
        <v>0</v>
      </c>
      <c r="AQ23">
        <v>30.001608000000001</v>
      </c>
      <c r="AR23">
        <v>2.1285120000000002</v>
      </c>
      <c r="AS23">
        <v>4.5387050000000002</v>
      </c>
      <c r="AT23">
        <v>9.64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1789.9323870000003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338.36399999999998</v>
      </c>
      <c r="L24">
        <v>341.25599999999997</v>
      </c>
      <c r="M24">
        <v>88.688000000000002</v>
      </c>
      <c r="N24">
        <v>56.933840000000004</v>
      </c>
      <c r="O24">
        <v>119.213662</v>
      </c>
      <c r="P24">
        <v>121.06635</v>
      </c>
      <c r="Q24">
        <v>5.7839999999999998</v>
      </c>
      <c r="R24">
        <v>17.352</v>
      </c>
      <c r="S24">
        <v>10.603999999999999</v>
      </c>
      <c r="T24">
        <v>0</v>
      </c>
      <c r="U24">
        <v>403.69427999999999</v>
      </c>
      <c r="V24">
        <v>4.82</v>
      </c>
      <c r="W24">
        <v>28.074957999999999</v>
      </c>
      <c r="X24">
        <v>113.039508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15.831194</v>
      </c>
      <c r="AF24">
        <v>8.5545360000000006</v>
      </c>
      <c r="AG24">
        <v>20.693995000000001</v>
      </c>
      <c r="AH24">
        <v>0</v>
      </c>
      <c r="AI24">
        <v>0</v>
      </c>
      <c r="AJ24">
        <v>0</v>
      </c>
      <c r="AK24">
        <v>52.480255999999997</v>
      </c>
      <c r="AL24">
        <v>1.6802520000000001</v>
      </c>
      <c r="AM24">
        <v>0</v>
      </c>
      <c r="AN24">
        <v>0.68232899999999996</v>
      </c>
      <c r="AO24">
        <v>0</v>
      </c>
      <c r="AP24">
        <v>0</v>
      </c>
      <c r="AQ24">
        <v>30.001608000000001</v>
      </c>
      <c r="AR24">
        <v>2.1285120000000002</v>
      </c>
      <c r="AS24">
        <v>4.5387050000000002</v>
      </c>
      <c r="AT24">
        <v>9.64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1795.1219850000004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338.36399999999998</v>
      </c>
      <c r="L25">
        <v>341.25599999999997</v>
      </c>
      <c r="M25">
        <v>88.688000000000002</v>
      </c>
      <c r="N25">
        <v>56.933840000000004</v>
      </c>
      <c r="O25">
        <v>119.213662</v>
      </c>
      <c r="P25">
        <v>121.06635</v>
      </c>
      <c r="Q25">
        <v>5.7839999999999998</v>
      </c>
      <c r="R25">
        <v>17.352</v>
      </c>
      <c r="S25">
        <v>10.603999999999999</v>
      </c>
      <c r="T25">
        <v>0</v>
      </c>
      <c r="U25">
        <v>403.69427999999999</v>
      </c>
      <c r="V25">
        <v>4.82</v>
      </c>
      <c r="W25">
        <v>28.074957999999999</v>
      </c>
      <c r="X25">
        <v>113.039508</v>
      </c>
      <c r="Y25">
        <v>0</v>
      </c>
      <c r="Z25">
        <v>1.0604</v>
      </c>
      <c r="AA25">
        <v>0</v>
      </c>
      <c r="AB25">
        <v>0</v>
      </c>
      <c r="AC25">
        <v>0</v>
      </c>
      <c r="AD25">
        <v>0</v>
      </c>
      <c r="AE25">
        <v>31.771227</v>
      </c>
      <c r="AF25">
        <v>8.5545360000000006</v>
      </c>
      <c r="AG25">
        <v>20.693995000000001</v>
      </c>
      <c r="AH25">
        <v>0</v>
      </c>
      <c r="AI25">
        <v>0</v>
      </c>
      <c r="AJ25">
        <v>0</v>
      </c>
      <c r="AK25">
        <v>52.480255999999997</v>
      </c>
      <c r="AL25">
        <v>1.6802520000000001</v>
      </c>
      <c r="AM25">
        <v>0</v>
      </c>
      <c r="AN25">
        <v>0.68232899999999996</v>
      </c>
      <c r="AO25">
        <v>0</v>
      </c>
      <c r="AP25">
        <v>0.246977</v>
      </c>
      <c r="AQ25">
        <v>45.002412</v>
      </c>
      <c r="AR25">
        <v>2.1285120000000002</v>
      </c>
      <c r="AS25">
        <v>4.5387050000000002</v>
      </c>
      <c r="AT25">
        <v>9.64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1827.3701990000004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338.36399999999998</v>
      </c>
      <c r="L26">
        <v>341.25599999999997</v>
      </c>
      <c r="M26">
        <v>88.688000000000002</v>
      </c>
      <c r="N26">
        <v>56.933840000000004</v>
      </c>
      <c r="O26">
        <v>119.213662</v>
      </c>
      <c r="P26">
        <v>121.06635</v>
      </c>
      <c r="Q26">
        <v>5.7839999999999998</v>
      </c>
      <c r="R26">
        <v>17.352</v>
      </c>
      <c r="S26">
        <v>10.603999999999999</v>
      </c>
      <c r="T26">
        <v>0</v>
      </c>
      <c r="U26">
        <v>403.69427999999999</v>
      </c>
      <c r="V26">
        <v>4.82</v>
      </c>
      <c r="W26">
        <v>28.074957999999999</v>
      </c>
      <c r="X26">
        <v>142.205062</v>
      </c>
      <c r="Y26">
        <v>0</v>
      </c>
      <c r="Z26">
        <v>1.0604</v>
      </c>
      <c r="AA26">
        <v>0</v>
      </c>
      <c r="AB26">
        <v>0</v>
      </c>
      <c r="AC26">
        <v>0</v>
      </c>
      <c r="AD26">
        <v>8.8071389999999994</v>
      </c>
      <c r="AE26">
        <v>31.771227</v>
      </c>
      <c r="AF26">
        <v>8.5545360000000006</v>
      </c>
      <c r="AG26">
        <v>20.693995000000001</v>
      </c>
      <c r="AH26">
        <v>16.432344000000001</v>
      </c>
      <c r="AI26">
        <v>0</v>
      </c>
      <c r="AJ26">
        <v>0</v>
      </c>
      <c r="AK26">
        <v>52.480255999999997</v>
      </c>
      <c r="AL26">
        <v>1.6802520000000001</v>
      </c>
      <c r="AM26">
        <v>0</v>
      </c>
      <c r="AN26">
        <v>0.68232899999999996</v>
      </c>
      <c r="AO26">
        <v>0</v>
      </c>
      <c r="AP26">
        <v>0.246977</v>
      </c>
      <c r="AQ26">
        <v>45.002412</v>
      </c>
      <c r="AR26">
        <v>2.1285120000000002</v>
      </c>
      <c r="AS26">
        <v>4.5387050000000002</v>
      </c>
      <c r="AT26">
        <v>9.64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1881.7752360000004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338.36399999999998</v>
      </c>
      <c r="L27">
        <v>439.584</v>
      </c>
      <c r="M27">
        <v>88.688000000000002</v>
      </c>
      <c r="N27">
        <v>56.933840000000004</v>
      </c>
      <c r="O27">
        <v>119.213662</v>
      </c>
      <c r="P27">
        <v>121.06635</v>
      </c>
      <c r="Q27">
        <v>5.7839999999999998</v>
      </c>
      <c r="R27">
        <v>27.1968</v>
      </c>
      <c r="S27">
        <v>10.603999999999999</v>
      </c>
      <c r="T27">
        <v>0</v>
      </c>
      <c r="U27">
        <v>403.69427999999999</v>
      </c>
      <c r="V27">
        <v>9.6515409999999999</v>
      </c>
      <c r="W27">
        <v>33.368051000000001</v>
      </c>
      <c r="X27">
        <v>142.205062</v>
      </c>
      <c r="Y27">
        <v>0</v>
      </c>
      <c r="Z27">
        <v>1.0604</v>
      </c>
      <c r="AA27">
        <v>7.9963800000000003</v>
      </c>
      <c r="AB27">
        <v>0</v>
      </c>
      <c r="AC27">
        <v>0</v>
      </c>
      <c r="AD27">
        <v>17.614277000000001</v>
      </c>
      <c r="AE27">
        <v>31.771227</v>
      </c>
      <c r="AF27">
        <v>8.5545360000000006</v>
      </c>
      <c r="AG27">
        <v>20.693995000000001</v>
      </c>
      <c r="AH27">
        <v>36.51632</v>
      </c>
      <c r="AI27">
        <v>0</v>
      </c>
      <c r="AJ27">
        <v>0</v>
      </c>
      <c r="AK27">
        <v>52.480255999999997</v>
      </c>
      <c r="AL27">
        <v>1.6802520000000001</v>
      </c>
      <c r="AM27">
        <v>0</v>
      </c>
      <c r="AN27">
        <v>0.68232899999999996</v>
      </c>
      <c r="AO27">
        <v>0</v>
      </c>
      <c r="AP27">
        <v>0.246977</v>
      </c>
      <c r="AQ27">
        <v>45.002412</v>
      </c>
      <c r="AR27">
        <v>3.1927680000000001</v>
      </c>
      <c r="AS27">
        <v>4.5387050000000002</v>
      </c>
      <c r="AT27">
        <v>9.64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2038.0244200000002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409.7</v>
      </c>
      <c r="L28">
        <v>543.14170000000001</v>
      </c>
      <c r="M28">
        <v>88.688000000000002</v>
      </c>
      <c r="N28">
        <v>56.933840000000004</v>
      </c>
      <c r="O28">
        <v>119.213662</v>
      </c>
      <c r="P28">
        <v>121.06635</v>
      </c>
      <c r="Q28">
        <v>8.4751989999999999</v>
      </c>
      <c r="R28">
        <v>27.587463</v>
      </c>
      <c r="S28">
        <v>16.415893000000001</v>
      </c>
      <c r="T28">
        <v>0</v>
      </c>
      <c r="U28">
        <v>403.69427999999999</v>
      </c>
      <c r="V28">
        <v>10.704834</v>
      </c>
      <c r="W28">
        <v>28.074957999999999</v>
      </c>
      <c r="X28">
        <v>113.039508</v>
      </c>
      <c r="Y28">
        <v>0</v>
      </c>
      <c r="Z28">
        <v>1.0604</v>
      </c>
      <c r="AA28">
        <v>13.543583</v>
      </c>
      <c r="AB28">
        <v>3.2125300000000001</v>
      </c>
      <c r="AC28">
        <v>0</v>
      </c>
      <c r="AD28">
        <v>17.614277000000001</v>
      </c>
      <c r="AE28">
        <v>31.771227</v>
      </c>
      <c r="AF28">
        <v>8.5545360000000006</v>
      </c>
      <c r="AG28">
        <v>20.693995000000001</v>
      </c>
      <c r="AH28">
        <v>54.774479999999997</v>
      </c>
      <c r="AI28">
        <v>0</v>
      </c>
      <c r="AJ28">
        <v>0</v>
      </c>
      <c r="AK28">
        <v>52.480255999999997</v>
      </c>
      <c r="AL28">
        <v>1.6802520000000001</v>
      </c>
      <c r="AM28">
        <v>0</v>
      </c>
      <c r="AN28">
        <v>0.68232899999999996</v>
      </c>
      <c r="AO28">
        <v>0</v>
      </c>
      <c r="AP28">
        <v>0</v>
      </c>
      <c r="AQ28">
        <v>45.002412</v>
      </c>
      <c r="AR28">
        <v>35.120448000000003</v>
      </c>
      <c r="AS28">
        <v>4.5387050000000002</v>
      </c>
      <c r="AT28">
        <v>9.64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2247.1051169999996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507.48700300000002</v>
      </c>
      <c r="L29">
        <v>628.96321599999999</v>
      </c>
      <c r="M29">
        <v>88.688000000000002</v>
      </c>
      <c r="N29">
        <v>56.933840000000004</v>
      </c>
      <c r="O29">
        <v>119.213662</v>
      </c>
      <c r="P29">
        <v>121.06635</v>
      </c>
      <c r="Q29">
        <v>9.9170180000000006</v>
      </c>
      <c r="R29">
        <v>40.864055999999998</v>
      </c>
      <c r="S29">
        <v>25.440055999999998</v>
      </c>
      <c r="T29">
        <v>0</v>
      </c>
      <c r="U29">
        <v>403.69427999999999</v>
      </c>
      <c r="V29">
        <v>19.983720000000002</v>
      </c>
      <c r="W29">
        <v>33.153632999999999</v>
      </c>
      <c r="X29">
        <v>137.51146800000001</v>
      </c>
      <c r="Y29">
        <v>0</v>
      </c>
      <c r="Z29">
        <v>1.0604</v>
      </c>
      <c r="AA29">
        <v>26.654599999999999</v>
      </c>
      <c r="AB29">
        <v>12.695919</v>
      </c>
      <c r="AC29">
        <v>1.2275579999999999</v>
      </c>
      <c r="AD29">
        <v>26.421416000000001</v>
      </c>
      <c r="AE29">
        <v>31.771227</v>
      </c>
      <c r="AF29">
        <v>17.109072000000001</v>
      </c>
      <c r="AG29">
        <v>20.693995000000001</v>
      </c>
      <c r="AH29">
        <v>77.597179999999994</v>
      </c>
      <c r="AI29">
        <v>0</v>
      </c>
      <c r="AJ29">
        <v>0</v>
      </c>
      <c r="AK29">
        <v>52.480255999999997</v>
      </c>
      <c r="AL29">
        <v>1.6802520000000001</v>
      </c>
      <c r="AM29">
        <v>0</v>
      </c>
      <c r="AN29">
        <v>0.68232899999999996</v>
      </c>
      <c r="AO29">
        <v>0</v>
      </c>
      <c r="AP29">
        <v>0</v>
      </c>
      <c r="AQ29">
        <v>45.002412</v>
      </c>
      <c r="AR29">
        <v>35.120448000000003</v>
      </c>
      <c r="AS29">
        <v>4.5387050000000002</v>
      </c>
      <c r="AT29">
        <v>9.64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2557.2920710000003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529.65900299999998</v>
      </c>
      <c r="L30">
        <v>629.63669600000003</v>
      </c>
      <c r="M30">
        <v>88.688000000000002</v>
      </c>
      <c r="N30">
        <v>56.933840000000004</v>
      </c>
      <c r="O30">
        <v>119.213662</v>
      </c>
      <c r="P30">
        <v>121.06635</v>
      </c>
      <c r="Q30">
        <v>10.517239999999999</v>
      </c>
      <c r="R30">
        <v>40.864055999999998</v>
      </c>
      <c r="S30">
        <v>25.440055999999998</v>
      </c>
      <c r="T30">
        <v>0</v>
      </c>
      <c r="U30">
        <v>403.69427999999999</v>
      </c>
      <c r="V30">
        <v>19.983720000000002</v>
      </c>
      <c r="W30">
        <v>33.546534999999999</v>
      </c>
      <c r="X30">
        <v>142.205062</v>
      </c>
      <c r="Y30">
        <v>0</v>
      </c>
      <c r="Z30">
        <v>12.572101999999999</v>
      </c>
      <c r="AA30">
        <v>26.654599999999999</v>
      </c>
      <c r="AB30">
        <v>25.828741000000001</v>
      </c>
      <c r="AC30">
        <v>28.016546999999999</v>
      </c>
      <c r="AD30">
        <v>26.421416000000001</v>
      </c>
      <c r="AE30">
        <v>31.771227</v>
      </c>
      <c r="AF30">
        <v>25.663608</v>
      </c>
      <c r="AG30">
        <v>20.693995000000001</v>
      </c>
      <c r="AH30">
        <v>104.98442</v>
      </c>
      <c r="AI30">
        <v>3.6815159999999998</v>
      </c>
      <c r="AJ30">
        <v>0</v>
      </c>
      <c r="AK30">
        <v>52.480255999999997</v>
      </c>
      <c r="AL30">
        <v>1.6802520000000001</v>
      </c>
      <c r="AM30">
        <v>0</v>
      </c>
      <c r="AN30">
        <v>0.68232899999999996</v>
      </c>
      <c r="AO30">
        <v>0</v>
      </c>
      <c r="AP30">
        <v>0</v>
      </c>
      <c r="AQ30">
        <v>45.002412</v>
      </c>
      <c r="AR30">
        <v>4.2570240000000004</v>
      </c>
      <c r="AS30">
        <v>4.5387050000000002</v>
      </c>
      <c r="AT30">
        <v>9.64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2646.0176500000002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544.11900300000002</v>
      </c>
      <c r="L31">
        <v>629.63669600000003</v>
      </c>
      <c r="M31">
        <v>88.688000000000002</v>
      </c>
      <c r="N31">
        <v>56.933840000000004</v>
      </c>
      <c r="O31">
        <v>119.213662</v>
      </c>
      <c r="P31">
        <v>121.06635</v>
      </c>
      <c r="Q31">
        <v>10.517239999999999</v>
      </c>
      <c r="R31">
        <v>40.864055999999998</v>
      </c>
      <c r="S31">
        <v>25.440055999999998</v>
      </c>
      <c r="T31">
        <v>0</v>
      </c>
      <c r="U31">
        <v>403.69427999999999</v>
      </c>
      <c r="V31">
        <v>19.983720000000002</v>
      </c>
      <c r="W31">
        <v>33.546534999999999</v>
      </c>
      <c r="X31">
        <v>142.205062</v>
      </c>
      <c r="Y31">
        <v>0</v>
      </c>
      <c r="Z31">
        <v>12.572101999999999</v>
      </c>
      <c r="AA31">
        <v>26.654599999999999</v>
      </c>
      <c r="AB31">
        <v>25.828741000000001</v>
      </c>
      <c r="AC31">
        <v>28.016546999999999</v>
      </c>
      <c r="AD31">
        <v>26.421416000000001</v>
      </c>
      <c r="AE31">
        <v>31.771227</v>
      </c>
      <c r="AF31">
        <v>25.663608</v>
      </c>
      <c r="AG31">
        <v>20.693995000000001</v>
      </c>
      <c r="AH31">
        <v>132.37165999999999</v>
      </c>
      <c r="AI31">
        <v>15.761797</v>
      </c>
      <c r="AJ31">
        <v>0</v>
      </c>
      <c r="AK31">
        <v>52.480255999999997</v>
      </c>
      <c r="AL31">
        <v>1.6802520000000001</v>
      </c>
      <c r="AM31">
        <v>0</v>
      </c>
      <c r="AN31">
        <v>0.68232899999999996</v>
      </c>
      <c r="AO31">
        <v>0</v>
      </c>
      <c r="AP31">
        <v>0</v>
      </c>
      <c r="AQ31">
        <v>45.002412</v>
      </c>
      <c r="AR31">
        <v>3.1927680000000001</v>
      </c>
      <c r="AS31">
        <v>4.5387050000000002</v>
      </c>
      <c r="AT31">
        <v>9.64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2698.8809149999997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598.93529699999999</v>
      </c>
      <c r="L32">
        <v>629.63669600000003</v>
      </c>
      <c r="M32">
        <v>88.688000000000002</v>
      </c>
      <c r="N32">
        <v>56.933840000000004</v>
      </c>
      <c r="O32">
        <v>119.213662</v>
      </c>
      <c r="P32">
        <v>121.06635</v>
      </c>
      <c r="Q32">
        <v>10.517239999999999</v>
      </c>
      <c r="R32">
        <v>40.864055999999998</v>
      </c>
      <c r="S32">
        <v>25.440055999999998</v>
      </c>
      <c r="T32">
        <v>0</v>
      </c>
      <c r="U32">
        <v>403.69427999999999</v>
      </c>
      <c r="V32">
        <v>19.983720000000002</v>
      </c>
      <c r="W32">
        <v>33.546534999999999</v>
      </c>
      <c r="X32">
        <v>142.205062</v>
      </c>
      <c r="Y32">
        <v>0</v>
      </c>
      <c r="Z32">
        <v>12.572101999999999</v>
      </c>
      <c r="AA32">
        <v>26.654599999999999</v>
      </c>
      <c r="AB32">
        <v>25.828741000000001</v>
      </c>
      <c r="AC32">
        <v>28.016546999999999</v>
      </c>
      <c r="AD32">
        <v>26.421416000000001</v>
      </c>
      <c r="AE32">
        <v>31.771227</v>
      </c>
      <c r="AF32">
        <v>25.663608</v>
      </c>
      <c r="AG32">
        <v>20.693995000000001</v>
      </c>
      <c r="AH32">
        <v>135.29296600000001</v>
      </c>
      <c r="AI32">
        <v>15.761797</v>
      </c>
      <c r="AJ32">
        <v>0</v>
      </c>
      <c r="AK32">
        <v>52.480255999999997</v>
      </c>
      <c r="AL32">
        <v>12.321847999999999</v>
      </c>
      <c r="AM32">
        <v>0</v>
      </c>
      <c r="AN32">
        <v>0.68232899999999996</v>
      </c>
      <c r="AO32">
        <v>0</v>
      </c>
      <c r="AP32">
        <v>0</v>
      </c>
      <c r="AQ32">
        <v>45.002412</v>
      </c>
      <c r="AR32">
        <v>3.1927680000000001</v>
      </c>
      <c r="AS32">
        <v>4.5387050000000002</v>
      </c>
      <c r="AT32">
        <v>9.64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2767.2601109999996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587.49900300000002</v>
      </c>
      <c r="L33">
        <v>629.63669600000003</v>
      </c>
      <c r="M33">
        <v>88.688000000000002</v>
      </c>
      <c r="N33">
        <v>56.933840000000004</v>
      </c>
      <c r="O33">
        <v>119.213662</v>
      </c>
      <c r="P33">
        <v>121.06635</v>
      </c>
      <c r="Q33">
        <v>10.517239999999999</v>
      </c>
      <c r="R33">
        <v>40.864055999999998</v>
      </c>
      <c r="S33">
        <v>25.440055999999998</v>
      </c>
      <c r="T33">
        <v>0</v>
      </c>
      <c r="U33">
        <v>403.69427999999999</v>
      </c>
      <c r="V33">
        <v>19.983720000000002</v>
      </c>
      <c r="W33">
        <v>33.546534999999999</v>
      </c>
      <c r="X33">
        <v>142.205062</v>
      </c>
      <c r="Y33">
        <v>0</v>
      </c>
      <c r="Z33">
        <v>12.572101999999999</v>
      </c>
      <c r="AA33">
        <v>13.543583</v>
      </c>
      <c r="AB33">
        <v>25.828741000000001</v>
      </c>
      <c r="AC33">
        <v>28.016546999999999</v>
      </c>
      <c r="AD33">
        <v>17.614277000000001</v>
      </c>
      <c r="AE33">
        <v>31.771227</v>
      </c>
      <c r="AF33">
        <v>25.663608</v>
      </c>
      <c r="AG33">
        <v>20.693995000000001</v>
      </c>
      <c r="AH33">
        <v>135.29296600000001</v>
      </c>
      <c r="AI33">
        <v>15.761797</v>
      </c>
      <c r="AJ33">
        <v>0</v>
      </c>
      <c r="AK33">
        <v>52.480255999999997</v>
      </c>
      <c r="AL33">
        <v>53.768064000000003</v>
      </c>
      <c r="AM33">
        <v>0</v>
      </c>
      <c r="AN33">
        <v>0.68232899999999996</v>
      </c>
      <c r="AO33">
        <v>0</v>
      </c>
      <c r="AP33">
        <v>0</v>
      </c>
      <c r="AQ33">
        <v>45.002412</v>
      </c>
      <c r="AR33">
        <v>3.1927680000000001</v>
      </c>
      <c r="AS33">
        <v>4.5387050000000002</v>
      </c>
      <c r="AT33">
        <v>9.64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2775.3518769999996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605.81500300000005</v>
      </c>
      <c r="L34">
        <v>629.63669600000003</v>
      </c>
      <c r="M34">
        <v>88.688000000000002</v>
      </c>
      <c r="N34">
        <v>56.933840000000004</v>
      </c>
      <c r="O34">
        <v>119.213662</v>
      </c>
      <c r="P34">
        <v>121.06635</v>
      </c>
      <c r="Q34">
        <v>10.517239999999999</v>
      </c>
      <c r="R34">
        <v>40.864055999999998</v>
      </c>
      <c r="S34">
        <v>25.440055999999998</v>
      </c>
      <c r="T34">
        <v>0</v>
      </c>
      <c r="U34">
        <v>403.69427999999999</v>
      </c>
      <c r="V34">
        <v>19.983720000000002</v>
      </c>
      <c r="W34">
        <v>33.546534999999999</v>
      </c>
      <c r="X34">
        <v>142.205062</v>
      </c>
      <c r="Y34">
        <v>0</v>
      </c>
      <c r="Z34">
        <v>12.572101999999999</v>
      </c>
      <c r="AA34">
        <v>13.543583</v>
      </c>
      <c r="AB34">
        <v>25.828741000000001</v>
      </c>
      <c r="AC34">
        <v>28.016546999999999</v>
      </c>
      <c r="AD34">
        <v>17.614277000000001</v>
      </c>
      <c r="AE34">
        <v>31.771227</v>
      </c>
      <c r="AF34">
        <v>25.663608</v>
      </c>
      <c r="AG34">
        <v>20.693995000000001</v>
      </c>
      <c r="AH34">
        <v>135.29296600000001</v>
      </c>
      <c r="AI34">
        <v>15.761797</v>
      </c>
      <c r="AJ34">
        <v>0</v>
      </c>
      <c r="AK34">
        <v>52.480255999999997</v>
      </c>
      <c r="AL34">
        <v>53.768064000000003</v>
      </c>
      <c r="AM34">
        <v>0</v>
      </c>
      <c r="AN34">
        <v>0.68232899999999996</v>
      </c>
      <c r="AO34">
        <v>0</v>
      </c>
      <c r="AP34">
        <v>0</v>
      </c>
      <c r="AQ34">
        <v>45.002412</v>
      </c>
      <c r="AR34">
        <v>3.1927680000000001</v>
      </c>
      <c r="AS34">
        <v>4.5387050000000002</v>
      </c>
      <c r="AT34">
        <v>9.64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2793.6678769999999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658.24727800000005</v>
      </c>
      <c r="L35">
        <v>629.63669600000003</v>
      </c>
      <c r="M35">
        <v>88.688000000000002</v>
      </c>
      <c r="N35">
        <v>56.933840000000004</v>
      </c>
      <c r="O35">
        <v>119.213662</v>
      </c>
      <c r="P35">
        <v>121.06635</v>
      </c>
      <c r="Q35">
        <v>10.517239999999999</v>
      </c>
      <c r="R35">
        <v>40.864055999999998</v>
      </c>
      <c r="S35">
        <v>25.440055999999998</v>
      </c>
      <c r="T35">
        <v>0</v>
      </c>
      <c r="U35">
        <v>403.69427999999999</v>
      </c>
      <c r="V35">
        <v>19.983720000000002</v>
      </c>
      <c r="W35">
        <v>33.546534999999999</v>
      </c>
      <c r="X35">
        <v>142.205062</v>
      </c>
      <c r="Y35">
        <v>0</v>
      </c>
      <c r="Z35">
        <v>12.572101999999999</v>
      </c>
      <c r="AA35">
        <v>8.3771599999999999</v>
      </c>
      <c r="AB35">
        <v>25.828741000000001</v>
      </c>
      <c r="AC35">
        <v>28.016546999999999</v>
      </c>
      <c r="AD35">
        <v>8.8071389999999994</v>
      </c>
      <c r="AE35">
        <v>31.771227</v>
      </c>
      <c r="AF35">
        <v>25.663608</v>
      </c>
      <c r="AG35">
        <v>20.693995000000001</v>
      </c>
      <c r="AH35">
        <v>109.54895999999999</v>
      </c>
      <c r="AI35">
        <v>15.761797</v>
      </c>
      <c r="AJ35">
        <v>0</v>
      </c>
      <c r="AK35">
        <v>52.480255999999997</v>
      </c>
      <c r="AL35">
        <v>53.768064000000003</v>
      </c>
      <c r="AM35">
        <v>0</v>
      </c>
      <c r="AN35">
        <v>0.68232899999999996</v>
      </c>
      <c r="AO35">
        <v>0</v>
      </c>
      <c r="AP35">
        <v>0</v>
      </c>
      <c r="AQ35">
        <v>45.002412</v>
      </c>
      <c r="AR35">
        <v>3.1927680000000001</v>
      </c>
      <c r="AS35">
        <v>4.5387050000000002</v>
      </c>
      <c r="AT35">
        <v>9.64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2806.3825849999998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658.24727800000005</v>
      </c>
      <c r="L36">
        <v>629.63669600000003</v>
      </c>
      <c r="M36">
        <v>88.688000000000002</v>
      </c>
      <c r="N36">
        <v>56.933840000000004</v>
      </c>
      <c r="O36">
        <v>119.213662</v>
      </c>
      <c r="P36">
        <v>121.06635</v>
      </c>
      <c r="Q36">
        <v>10.517239999999999</v>
      </c>
      <c r="R36">
        <v>40.864055999999998</v>
      </c>
      <c r="S36">
        <v>25.440055999999998</v>
      </c>
      <c r="T36">
        <v>0</v>
      </c>
      <c r="U36">
        <v>403.69427999999999</v>
      </c>
      <c r="V36">
        <v>19.983720000000002</v>
      </c>
      <c r="W36">
        <v>33.546534999999999</v>
      </c>
      <c r="X36">
        <v>142.205062</v>
      </c>
      <c r="Y36">
        <v>0</v>
      </c>
      <c r="Z36">
        <v>0</v>
      </c>
      <c r="AA36">
        <v>0</v>
      </c>
      <c r="AB36">
        <v>25.391836999999999</v>
      </c>
      <c r="AC36">
        <v>1.2275579999999999</v>
      </c>
      <c r="AD36">
        <v>0</v>
      </c>
      <c r="AE36">
        <v>31.771227</v>
      </c>
      <c r="AF36">
        <v>17.109072000000001</v>
      </c>
      <c r="AG36">
        <v>20.693995000000001</v>
      </c>
      <c r="AH36">
        <v>90.195310000000006</v>
      </c>
      <c r="AI36">
        <v>3.6815159999999998</v>
      </c>
      <c r="AJ36">
        <v>0</v>
      </c>
      <c r="AK36">
        <v>52.480255999999997</v>
      </c>
      <c r="AL36">
        <v>6.7210080000000003</v>
      </c>
      <c r="AM36">
        <v>0</v>
      </c>
      <c r="AN36">
        <v>0.68232899999999996</v>
      </c>
      <c r="AO36">
        <v>0</v>
      </c>
      <c r="AP36">
        <v>0</v>
      </c>
      <c r="AQ36">
        <v>45.002412</v>
      </c>
      <c r="AR36">
        <v>3.1927680000000001</v>
      </c>
      <c r="AS36">
        <v>4.5387050000000002</v>
      </c>
      <c r="AT36">
        <v>9.64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2662.3647680000004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658.24727800000005</v>
      </c>
      <c r="L37">
        <v>629.63669600000003</v>
      </c>
      <c r="M37">
        <v>88.688000000000002</v>
      </c>
      <c r="N37">
        <v>56.933840000000004</v>
      </c>
      <c r="O37">
        <v>119.213662</v>
      </c>
      <c r="P37">
        <v>121.06635</v>
      </c>
      <c r="Q37">
        <v>10.517239999999999</v>
      </c>
      <c r="R37">
        <v>40.864055999999998</v>
      </c>
      <c r="S37">
        <v>25.440055999999998</v>
      </c>
      <c r="T37">
        <v>0</v>
      </c>
      <c r="U37">
        <v>403.69427999999999</v>
      </c>
      <c r="V37">
        <v>19.983720000000002</v>
      </c>
      <c r="W37">
        <v>32.475714000000004</v>
      </c>
      <c r="X37">
        <v>142.205062</v>
      </c>
      <c r="Y37">
        <v>0</v>
      </c>
      <c r="Z37">
        <v>0</v>
      </c>
      <c r="AA37">
        <v>0</v>
      </c>
      <c r="AB37">
        <v>25.391836999999999</v>
      </c>
      <c r="AC37">
        <v>0</v>
      </c>
      <c r="AD37">
        <v>0</v>
      </c>
      <c r="AE37">
        <v>31.771227</v>
      </c>
      <c r="AF37">
        <v>8.5545360000000006</v>
      </c>
      <c r="AG37">
        <v>20.693995000000001</v>
      </c>
      <c r="AH37">
        <v>62.077744000000003</v>
      </c>
      <c r="AI37">
        <v>0</v>
      </c>
      <c r="AJ37">
        <v>0</v>
      </c>
      <c r="AK37">
        <v>52.480255999999997</v>
      </c>
      <c r="AL37">
        <v>1.6802520000000001</v>
      </c>
      <c r="AM37">
        <v>0</v>
      </c>
      <c r="AN37">
        <v>0.68232899999999996</v>
      </c>
      <c r="AO37">
        <v>0</v>
      </c>
      <c r="AP37">
        <v>0</v>
      </c>
      <c r="AQ37">
        <v>45.002412</v>
      </c>
      <c r="AR37">
        <v>3.1927680000000001</v>
      </c>
      <c r="AS37">
        <v>4.5387050000000002</v>
      </c>
      <c r="AT37">
        <v>9.64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2614.6720150000006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658.24727800000005</v>
      </c>
      <c r="L38">
        <v>629.63669600000003</v>
      </c>
      <c r="M38">
        <v>88.688000000000002</v>
      </c>
      <c r="N38">
        <v>56.933840000000004</v>
      </c>
      <c r="O38">
        <v>119.213662</v>
      </c>
      <c r="P38">
        <v>121.06635</v>
      </c>
      <c r="Q38">
        <v>10.517239999999999</v>
      </c>
      <c r="R38">
        <v>40.864055999999998</v>
      </c>
      <c r="S38">
        <v>25.440055999999998</v>
      </c>
      <c r="T38">
        <v>0</v>
      </c>
      <c r="U38">
        <v>403.69427999999999</v>
      </c>
      <c r="V38">
        <v>19.983720000000002</v>
      </c>
      <c r="W38">
        <v>32.475714000000004</v>
      </c>
      <c r="X38">
        <v>142.205062</v>
      </c>
      <c r="Y38">
        <v>0</v>
      </c>
      <c r="Z38">
        <v>0</v>
      </c>
      <c r="AA38">
        <v>0</v>
      </c>
      <c r="AB38">
        <v>25.391836999999999</v>
      </c>
      <c r="AC38">
        <v>0</v>
      </c>
      <c r="AD38">
        <v>0</v>
      </c>
      <c r="AE38">
        <v>15.885612999999999</v>
      </c>
      <c r="AF38">
        <v>8.5545360000000006</v>
      </c>
      <c r="AG38">
        <v>20.693995000000001</v>
      </c>
      <c r="AH38">
        <v>32.864688000000001</v>
      </c>
      <c r="AI38">
        <v>0</v>
      </c>
      <c r="AJ38">
        <v>0</v>
      </c>
      <c r="AK38">
        <v>52.480255999999997</v>
      </c>
      <c r="AL38">
        <v>1.6802520000000001</v>
      </c>
      <c r="AM38">
        <v>0</v>
      </c>
      <c r="AN38">
        <v>0.68232899999999996</v>
      </c>
      <c r="AO38">
        <v>0</v>
      </c>
      <c r="AP38">
        <v>0</v>
      </c>
      <c r="AQ38">
        <v>45.002412</v>
      </c>
      <c r="AR38">
        <v>3.1927680000000001</v>
      </c>
      <c r="AS38">
        <v>4.5387050000000002</v>
      </c>
      <c r="AT38">
        <v>9.64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2569.5733450000002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658.24727800000005</v>
      </c>
      <c r="L39">
        <v>629.63669600000003</v>
      </c>
      <c r="M39">
        <v>88.688000000000002</v>
      </c>
      <c r="N39">
        <v>56.933840000000004</v>
      </c>
      <c r="O39">
        <v>119.213662</v>
      </c>
      <c r="P39">
        <v>121.06635</v>
      </c>
      <c r="Q39">
        <v>10.517239999999999</v>
      </c>
      <c r="R39">
        <v>40.864055999999998</v>
      </c>
      <c r="S39">
        <v>25.440055999999998</v>
      </c>
      <c r="T39">
        <v>0</v>
      </c>
      <c r="U39">
        <v>403.69427999999999</v>
      </c>
      <c r="V39">
        <v>19.983720000000002</v>
      </c>
      <c r="W39">
        <v>32.475714000000004</v>
      </c>
      <c r="X39">
        <v>142.205062</v>
      </c>
      <c r="Y39">
        <v>0</v>
      </c>
      <c r="Z39">
        <v>0</v>
      </c>
      <c r="AA39">
        <v>0</v>
      </c>
      <c r="AB39">
        <v>12.695919</v>
      </c>
      <c r="AC39">
        <v>0</v>
      </c>
      <c r="AD39">
        <v>0</v>
      </c>
      <c r="AE39">
        <v>15.885612999999999</v>
      </c>
      <c r="AF39">
        <v>8.5545360000000006</v>
      </c>
      <c r="AG39">
        <v>20.693995000000001</v>
      </c>
      <c r="AH39">
        <v>19.444939999999999</v>
      </c>
      <c r="AI39">
        <v>0</v>
      </c>
      <c r="AJ39">
        <v>0</v>
      </c>
      <c r="AK39">
        <v>52.480255999999997</v>
      </c>
      <c r="AL39">
        <v>1.6802520000000001</v>
      </c>
      <c r="AM39">
        <v>0</v>
      </c>
      <c r="AN39">
        <v>0.68232899999999996</v>
      </c>
      <c r="AO39">
        <v>0</v>
      </c>
      <c r="AP39">
        <v>0</v>
      </c>
      <c r="AQ39">
        <v>45.002412</v>
      </c>
      <c r="AR39">
        <v>3.1927680000000001</v>
      </c>
      <c r="AS39">
        <v>4.5387050000000002</v>
      </c>
      <c r="AT39">
        <v>9.64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2543.4576789999996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658.24727800000005</v>
      </c>
      <c r="L40">
        <v>629.63669600000003</v>
      </c>
      <c r="M40">
        <v>88.688000000000002</v>
      </c>
      <c r="N40">
        <v>56.933840000000004</v>
      </c>
      <c r="O40">
        <v>119.213662</v>
      </c>
      <c r="P40">
        <v>121.06635</v>
      </c>
      <c r="Q40">
        <v>10.517239999999999</v>
      </c>
      <c r="R40">
        <v>40.864055999999998</v>
      </c>
      <c r="S40">
        <v>25.440055999999998</v>
      </c>
      <c r="T40">
        <v>0</v>
      </c>
      <c r="U40">
        <v>403.69427999999999</v>
      </c>
      <c r="V40">
        <v>19.983720000000002</v>
      </c>
      <c r="W40">
        <v>32.475714000000004</v>
      </c>
      <c r="X40">
        <v>142.205062</v>
      </c>
      <c r="Y40">
        <v>0</v>
      </c>
      <c r="Z40">
        <v>0</v>
      </c>
      <c r="AA40">
        <v>0</v>
      </c>
      <c r="AB40">
        <v>12.695919</v>
      </c>
      <c r="AC40">
        <v>0</v>
      </c>
      <c r="AD40">
        <v>0</v>
      </c>
      <c r="AE40">
        <v>15.885612999999999</v>
      </c>
      <c r="AF40">
        <v>8.5545360000000006</v>
      </c>
      <c r="AG40">
        <v>20.693995000000001</v>
      </c>
      <c r="AH40">
        <v>0</v>
      </c>
      <c r="AI40">
        <v>0</v>
      </c>
      <c r="AJ40">
        <v>0</v>
      </c>
      <c r="AK40">
        <v>52.480255999999997</v>
      </c>
      <c r="AL40">
        <v>1.6802520000000001</v>
      </c>
      <c r="AM40">
        <v>0</v>
      </c>
      <c r="AN40">
        <v>0.68232899999999996</v>
      </c>
      <c r="AO40">
        <v>0</v>
      </c>
      <c r="AP40">
        <v>0</v>
      </c>
      <c r="AQ40">
        <v>30.001608000000001</v>
      </c>
      <c r="AR40">
        <v>3.1927680000000001</v>
      </c>
      <c r="AS40">
        <v>4.5387050000000002</v>
      </c>
      <c r="AT40">
        <v>9.64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2509.011935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658.24727800000005</v>
      </c>
      <c r="L41">
        <v>629.63669600000003</v>
      </c>
      <c r="M41">
        <v>88.688000000000002</v>
      </c>
      <c r="N41">
        <v>56.933840000000004</v>
      </c>
      <c r="O41">
        <v>119.213662</v>
      </c>
      <c r="P41">
        <v>121.06635</v>
      </c>
      <c r="Q41">
        <v>10.517239999999999</v>
      </c>
      <c r="R41">
        <v>40.864055999999998</v>
      </c>
      <c r="S41">
        <v>25.440055999999998</v>
      </c>
      <c r="T41">
        <v>0</v>
      </c>
      <c r="U41">
        <v>403.69427999999999</v>
      </c>
      <c r="V41">
        <v>19.983720000000002</v>
      </c>
      <c r="W41">
        <v>32.475714000000004</v>
      </c>
      <c r="X41">
        <v>142.205062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15.885612999999999</v>
      </c>
      <c r="AF41">
        <v>8.5545360000000006</v>
      </c>
      <c r="AG41">
        <v>20.693995000000001</v>
      </c>
      <c r="AH41">
        <v>0</v>
      </c>
      <c r="AI41">
        <v>0</v>
      </c>
      <c r="AJ41">
        <v>0</v>
      </c>
      <c r="AK41">
        <v>52.480255999999997</v>
      </c>
      <c r="AL41">
        <v>1.6802520000000001</v>
      </c>
      <c r="AM41">
        <v>0</v>
      </c>
      <c r="AN41">
        <v>0.68232899999999996</v>
      </c>
      <c r="AO41">
        <v>0</v>
      </c>
      <c r="AP41">
        <v>0</v>
      </c>
      <c r="AQ41">
        <v>30.001608000000001</v>
      </c>
      <c r="AR41">
        <v>3.1927680000000001</v>
      </c>
      <c r="AS41">
        <v>4.5387050000000002</v>
      </c>
      <c r="AT41">
        <v>9.64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2496.3160160000002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658.24727800000005</v>
      </c>
      <c r="L42">
        <v>629.63669600000003</v>
      </c>
      <c r="M42">
        <v>88.688000000000002</v>
      </c>
      <c r="N42">
        <v>56.933840000000004</v>
      </c>
      <c r="O42">
        <v>119.213662</v>
      </c>
      <c r="P42">
        <v>121.06635</v>
      </c>
      <c r="Q42">
        <v>10.517239999999999</v>
      </c>
      <c r="R42">
        <v>40.864055999999998</v>
      </c>
      <c r="S42">
        <v>25.440055999999998</v>
      </c>
      <c r="T42">
        <v>0</v>
      </c>
      <c r="U42">
        <v>403.69427999999999</v>
      </c>
      <c r="V42">
        <v>19.983720000000002</v>
      </c>
      <c r="W42">
        <v>32.475714000000004</v>
      </c>
      <c r="X42">
        <v>142.205062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15.885612999999999</v>
      </c>
      <c r="AF42">
        <v>8.5545360000000006</v>
      </c>
      <c r="AG42">
        <v>20.693995000000001</v>
      </c>
      <c r="AH42">
        <v>0</v>
      </c>
      <c r="AI42">
        <v>0</v>
      </c>
      <c r="AJ42">
        <v>0</v>
      </c>
      <c r="AK42">
        <v>52.480255999999997</v>
      </c>
      <c r="AL42">
        <v>1.6802520000000001</v>
      </c>
      <c r="AM42">
        <v>0</v>
      </c>
      <c r="AN42">
        <v>0.68232899999999996</v>
      </c>
      <c r="AO42">
        <v>0</v>
      </c>
      <c r="AP42">
        <v>0</v>
      </c>
      <c r="AQ42">
        <v>15.000804</v>
      </c>
      <c r="AR42">
        <v>3.1927680000000001</v>
      </c>
      <c r="AS42">
        <v>4.5387050000000002</v>
      </c>
      <c r="AT42">
        <v>9.64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2481.315212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658.24727800000005</v>
      </c>
      <c r="L43">
        <v>629.63669600000003</v>
      </c>
      <c r="M43">
        <v>88.688000000000002</v>
      </c>
      <c r="N43">
        <v>56.933840000000004</v>
      </c>
      <c r="O43">
        <v>119.213662</v>
      </c>
      <c r="P43">
        <v>121.06635</v>
      </c>
      <c r="Q43">
        <v>10.517239999999999</v>
      </c>
      <c r="R43">
        <v>40.864055999999998</v>
      </c>
      <c r="S43">
        <v>25.440055999999998</v>
      </c>
      <c r="T43">
        <v>0</v>
      </c>
      <c r="U43">
        <v>403.69427999999999</v>
      </c>
      <c r="V43">
        <v>19.983720000000002</v>
      </c>
      <c r="W43">
        <v>32.475714000000004</v>
      </c>
      <c r="X43">
        <v>142.205062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8.5545360000000006</v>
      </c>
      <c r="AG43">
        <v>20.693995000000001</v>
      </c>
      <c r="AH43">
        <v>0</v>
      </c>
      <c r="AI43">
        <v>0</v>
      </c>
      <c r="AJ43">
        <v>0</v>
      </c>
      <c r="AK43">
        <v>52.480255999999997</v>
      </c>
      <c r="AL43">
        <v>1.6802520000000001</v>
      </c>
      <c r="AM43">
        <v>0</v>
      </c>
      <c r="AN43">
        <v>0.68232899999999996</v>
      </c>
      <c r="AO43">
        <v>0</v>
      </c>
      <c r="AP43">
        <v>0.61744200000000005</v>
      </c>
      <c r="AQ43">
        <v>15.000804</v>
      </c>
      <c r="AR43">
        <v>2.3413629999999999</v>
      </c>
      <c r="AS43">
        <v>4.5387050000000002</v>
      </c>
      <c r="AT43">
        <v>9.64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2465.1956360000004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658.24727800000005</v>
      </c>
      <c r="L44">
        <v>629.63669600000003</v>
      </c>
      <c r="M44">
        <v>88.688000000000002</v>
      </c>
      <c r="N44">
        <v>56.933840000000004</v>
      </c>
      <c r="O44">
        <v>119.213662</v>
      </c>
      <c r="P44">
        <v>121.06635</v>
      </c>
      <c r="Q44">
        <v>10.517239999999999</v>
      </c>
      <c r="R44">
        <v>40.864055999999998</v>
      </c>
      <c r="S44">
        <v>25.440055999999998</v>
      </c>
      <c r="T44">
        <v>0</v>
      </c>
      <c r="U44">
        <v>403.69427999999999</v>
      </c>
      <c r="V44">
        <v>19.983720000000002</v>
      </c>
      <c r="W44">
        <v>32.475714000000004</v>
      </c>
      <c r="X44">
        <v>142.205062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8.5545360000000006</v>
      </c>
      <c r="AG44">
        <v>20.693995000000001</v>
      </c>
      <c r="AH44">
        <v>0</v>
      </c>
      <c r="AI44">
        <v>0</v>
      </c>
      <c r="AJ44">
        <v>0</v>
      </c>
      <c r="AK44">
        <v>0</v>
      </c>
      <c r="AL44">
        <v>1.6802520000000001</v>
      </c>
      <c r="AM44">
        <v>0</v>
      </c>
      <c r="AN44">
        <v>0.68232899999999996</v>
      </c>
      <c r="AO44">
        <v>0</v>
      </c>
      <c r="AP44">
        <v>0.61744200000000005</v>
      </c>
      <c r="AQ44">
        <v>15.000804</v>
      </c>
      <c r="AR44">
        <v>2.3413629999999999</v>
      </c>
      <c r="AS44">
        <v>4.5387050000000002</v>
      </c>
      <c r="AT44">
        <v>9.64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2412.7153800000006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658.24727800000005</v>
      </c>
      <c r="L45">
        <v>629.63669600000003</v>
      </c>
      <c r="M45">
        <v>88.688000000000002</v>
      </c>
      <c r="N45">
        <v>56.933840000000004</v>
      </c>
      <c r="O45">
        <v>119.213662</v>
      </c>
      <c r="P45">
        <v>121.06635</v>
      </c>
      <c r="Q45">
        <v>10.517239999999999</v>
      </c>
      <c r="R45">
        <v>40.864055999999998</v>
      </c>
      <c r="S45">
        <v>25.440055999999998</v>
      </c>
      <c r="T45">
        <v>0</v>
      </c>
      <c r="U45">
        <v>403.69427999999999</v>
      </c>
      <c r="V45">
        <v>19.983720000000002</v>
      </c>
      <c r="W45">
        <v>32.475714000000004</v>
      </c>
      <c r="X45">
        <v>142.205062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8.5545360000000006</v>
      </c>
      <c r="AG45">
        <v>20.693995000000001</v>
      </c>
      <c r="AH45">
        <v>0</v>
      </c>
      <c r="AI45">
        <v>0</v>
      </c>
      <c r="AJ45">
        <v>0</v>
      </c>
      <c r="AK45">
        <v>0</v>
      </c>
      <c r="AL45">
        <v>1.6802520000000001</v>
      </c>
      <c r="AM45">
        <v>0</v>
      </c>
      <c r="AN45">
        <v>0.68232899999999996</v>
      </c>
      <c r="AO45">
        <v>0</v>
      </c>
      <c r="AP45">
        <v>6.7918620000000001</v>
      </c>
      <c r="AQ45">
        <v>0</v>
      </c>
      <c r="AR45">
        <v>2.3413629999999999</v>
      </c>
      <c r="AS45">
        <v>4.5387050000000002</v>
      </c>
      <c r="AT45">
        <v>9.64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2403.8889960000006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658.24727800000005</v>
      </c>
      <c r="L46">
        <v>629.63669600000003</v>
      </c>
      <c r="M46">
        <v>88.688000000000002</v>
      </c>
      <c r="N46">
        <v>56.933840000000004</v>
      </c>
      <c r="O46">
        <v>119.213662</v>
      </c>
      <c r="P46">
        <v>121.06635</v>
      </c>
      <c r="Q46">
        <v>10.517239999999999</v>
      </c>
      <c r="R46">
        <v>40.864055999999998</v>
      </c>
      <c r="S46">
        <v>25.440055999999998</v>
      </c>
      <c r="T46">
        <v>0</v>
      </c>
      <c r="U46">
        <v>403.69427999999999</v>
      </c>
      <c r="V46">
        <v>19.983720000000002</v>
      </c>
      <c r="W46">
        <v>32.475714000000004</v>
      </c>
      <c r="X46">
        <v>142.205062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8.5545360000000006</v>
      </c>
      <c r="AG46">
        <v>20.693995000000001</v>
      </c>
      <c r="AH46">
        <v>0</v>
      </c>
      <c r="AI46">
        <v>0</v>
      </c>
      <c r="AJ46">
        <v>0</v>
      </c>
      <c r="AK46">
        <v>0</v>
      </c>
      <c r="AL46">
        <v>1.6802520000000001</v>
      </c>
      <c r="AM46">
        <v>0</v>
      </c>
      <c r="AN46">
        <v>0.68232899999999996</v>
      </c>
      <c r="AO46">
        <v>0</v>
      </c>
      <c r="AP46">
        <v>6.7918620000000001</v>
      </c>
      <c r="AQ46">
        <v>0</v>
      </c>
      <c r="AR46">
        <v>2.3413629999999999</v>
      </c>
      <c r="AS46">
        <v>4.5387050000000002</v>
      </c>
      <c r="AT46">
        <v>9.64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2403.8889960000006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658.24727800000005</v>
      </c>
      <c r="L47">
        <v>629.63669600000003</v>
      </c>
      <c r="M47">
        <v>88.688000000000002</v>
      </c>
      <c r="N47">
        <v>56.933840000000004</v>
      </c>
      <c r="O47">
        <v>119.213662</v>
      </c>
      <c r="P47">
        <v>121.06635</v>
      </c>
      <c r="Q47">
        <v>10.517239999999999</v>
      </c>
      <c r="R47">
        <v>40.864055999999998</v>
      </c>
      <c r="S47">
        <v>25.440055999999998</v>
      </c>
      <c r="T47">
        <v>0</v>
      </c>
      <c r="U47">
        <v>403.69427999999999</v>
      </c>
      <c r="V47">
        <v>19.983720000000002</v>
      </c>
      <c r="W47">
        <v>32.475714000000004</v>
      </c>
      <c r="X47">
        <v>142.205062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8.5545360000000006</v>
      </c>
      <c r="AG47">
        <v>20.693995000000001</v>
      </c>
      <c r="AH47">
        <v>0</v>
      </c>
      <c r="AI47">
        <v>0</v>
      </c>
      <c r="AJ47">
        <v>0</v>
      </c>
      <c r="AK47">
        <v>0</v>
      </c>
      <c r="AL47">
        <v>1.6802520000000001</v>
      </c>
      <c r="AM47">
        <v>0</v>
      </c>
      <c r="AN47">
        <v>0.68232899999999996</v>
      </c>
      <c r="AO47">
        <v>0</v>
      </c>
      <c r="AP47">
        <v>6.7918620000000001</v>
      </c>
      <c r="AQ47">
        <v>0</v>
      </c>
      <c r="AR47">
        <v>3.7248960000000002</v>
      </c>
      <c r="AS47">
        <v>4.5387050000000002</v>
      </c>
      <c r="AT47">
        <v>9.64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2405.2725290000008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658.24727800000005</v>
      </c>
      <c r="L48">
        <v>629.63669600000003</v>
      </c>
      <c r="M48">
        <v>88.688000000000002</v>
      </c>
      <c r="N48">
        <v>56.933840000000004</v>
      </c>
      <c r="O48">
        <v>119.213662</v>
      </c>
      <c r="P48">
        <v>121.06635</v>
      </c>
      <c r="Q48">
        <v>10.517239999999999</v>
      </c>
      <c r="R48">
        <v>40.864055999999998</v>
      </c>
      <c r="S48">
        <v>25.440055999999998</v>
      </c>
      <c r="T48">
        <v>0</v>
      </c>
      <c r="U48">
        <v>403.69427999999999</v>
      </c>
      <c r="V48">
        <v>19.983720000000002</v>
      </c>
      <c r="W48">
        <v>32.475714000000004</v>
      </c>
      <c r="X48">
        <v>142.205062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8.5545360000000006</v>
      </c>
      <c r="AG48">
        <v>20.693995000000001</v>
      </c>
      <c r="AH48">
        <v>0</v>
      </c>
      <c r="AI48">
        <v>0</v>
      </c>
      <c r="AJ48">
        <v>0</v>
      </c>
      <c r="AK48">
        <v>0</v>
      </c>
      <c r="AL48">
        <v>1.6802520000000001</v>
      </c>
      <c r="AM48">
        <v>0</v>
      </c>
      <c r="AN48">
        <v>0.68232899999999996</v>
      </c>
      <c r="AO48">
        <v>0</v>
      </c>
      <c r="AP48">
        <v>6.7918620000000001</v>
      </c>
      <c r="AQ48">
        <v>0</v>
      </c>
      <c r="AR48">
        <v>35.120448000000003</v>
      </c>
      <c r="AS48">
        <v>4.5387050000000002</v>
      </c>
      <c r="AT48">
        <v>9.64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2436.6680810000007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658.24727800000005</v>
      </c>
      <c r="L49">
        <v>629.63669600000003</v>
      </c>
      <c r="M49">
        <v>88.688000000000002</v>
      </c>
      <c r="N49">
        <v>56.933840000000004</v>
      </c>
      <c r="O49">
        <v>119.213662</v>
      </c>
      <c r="P49">
        <v>121.06635</v>
      </c>
      <c r="Q49">
        <v>10.517239999999999</v>
      </c>
      <c r="R49">
        <v>40.864055999999998</v>
      </c>
      <c r="S49">
        <v>25.440055999999998</v>
      </c>
      <c r="T49">
        <v>0</v>
      </c>
      <c r="U49">
        <v>403.69427999999999</v>
      </c>
      <c r="V49">
        <v>19.983720000000002</v>
      </c>
      <c r="W49">
        <v>32.475714000000004</v>
      </c>
      <c r="X49">
        <v>142.205062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8.5545360000000006</v>
      </c>
      <c r="AG49">
        <v>20.693995000000001</v>
      </c>
      <c r="AH49">
        <v>0</v>
      </c>
      <c r="AI49">
        <v>0</v>
      </c>
      <c r="AJ49">
        <v>0</v>
      </c>
      <c r="AK49">
        <v>0</v>
      </c>
      <c r="AL49">
        <v>1.6802520000000001</v>
      </c>
      <c r="AM49">
        <v>0</v>
      </c>
      <c r="AN49">
        <v>0.68232899999999996</v>
      </c>
      <c r="AO49">
        <v>0</v>
      </c>
      <c r="AP49">
        <v>0.61744200000000005</v>
      </c>
      <c r="AQ49">
        <v>0</v>
      </c>
      <c r="AR49">
        <v>35.120448000000003</v>
      </c>
      <c r="AS49">
        <v>4.5387050000000002</v>
      </c>
      <c r="AT49">
        <v>9.64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2430.4936610000009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658.24727800000005</v>
      </c>
      <c r="L50">
        <v>629.63669600000003</v>
      </c>
      <c r="M50">
        <v>88.688000000000002</v>
      </c>
      <c r="N50">
        <v>56.933840000000004</v>
      </c>
      <c r="O50">
        <v>119.213662</v>
      </c>
      <c r="P50">
        <v>121.06635</v>
      </c>
      <c r="Q50">
        <v>10.517239999999999</v>
      </c>
      <c r="R50">
        <v>40.864055999999998</v>
      </c>
      <c r="S50">
        <v>25.440055999999998</v>
      </c>
      <c r="T50">
        <v>0</v>
      </c>
      <c r="U50">
        <v>403.69427999999999</v>
      </c>
      <c r="V50">
        <v>19.983720000000002</v>
      </c>
      <c r="W50">
        <v>32.475714000000004</v>
      </c>
      <c r="X50">
        <v>142.205062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8.5545360000000006</v>
      </c>
      <c r="AG50">
        <v>20.693995000000001</v>
      </c>
      <c r="AH50">
        <v>0</v>
      </c>
      <c r="AI50">
        <v>0</v>
      </c>
      <c r="AJ50">
        <v>0</v>
      </c>
      <c r="AK50">
        <v>0</v>
      </c>
      <c r="AL50">
        <v>1.6802520000000001</v>
      </c>
      <c r="AM50">
        <v>0</v>
      </c>
      <c r="AN50">
        <v>0.68232899999999996</v>
      </c>
      <c r="AO50">
        <v>0</v>
      </c>
      <c r="AP50">
        <v>0.61744200000000005</v>
      </c>
      <c r="AQ50">
        <v>0</v>
      </c>
      <c r="AR50">
        <v>4.2570240000000004</v>
      </c>
      <c r="AS50">
        <v>4.5387050000000002</v>
      </c>
      <c r="AT50">
        <v>9.64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2399.6302370000008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658.53647799999999</v>
      </c>
      <c r="L51">
        <v>629.63669600000003</v>
      </c>
      <c r="M51">
        <v>88.688000000000002</v>
      </c>
      <c r="N51">
        <v>56.933840000000004</v>
      </c>
      <c r="O51">
        <v>119.213662</v>
      </c>
      <c r="P51">
        <v>121.06635</v>
      </c>
      <c r="Q51">
        <v>10.517239999999999</v>
      </c>
      <c r="R51">
        <v>40.864055999999998</v>
      </c>
      <c r="S51">
        <v>25.440055999999998</v>
      </c>
      <c r="T51">
        <v>0</v>
      </c>
      <c r="U51">
        <v>403.69427999999999</v>
      </c>
      <c r="V51">
        <v>19.983720000000002</v>
      </c>
      <c r="W51">
        <v>32.475714000000004</v>
      </c>
      <c r="X51">
        <v>142.205062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8.5545360000000006</v>
      </c>
      <c r="AG51">
        <v>20.693995000000001</v>
      </c>
      <c r="AH51">
        <v>0</v>
      </c>
      <c r="AI51">
        <v>0</v>
      </c>
      <c r="AJ51">
        <v>0</v>
      </c>
      <c r="AK51">
        <v>0</v>
      </c>
      <c r="AL51">
        <v>1.6802520000000001</v>
      </c>
      <c r="AM51">
        <v>0</v>
      </c>
      <c r="AN51">
        <v>0.68232899999999996</v>
      </c>
      <c r="AO51">
        <v>0</v>
      </c>
      <c r="AP51">
        <v>0.61744200000000005</v>
      </c>
      <c r="AQ51">
        <v>0</v>
      </c>
      <c r="AR51">
        <v>2.3413629999999999</v>
      </c>
      <c r="AS51">
        <v>4.5387050000000002</v>
      </c>
      <c r="AT51">
        <v>9.64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2398.0037760000005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658.53647799999999</v>
      </c>
      <c r="L52">
        <v>629.63669600000003</v>
      </c>
      <c r="M52">
        <v>88.688000000000002</v>
      </c>
      <c r="N52">
        <v>56.933840000000004</v>
      </c>
      <c r="O52">
        <v>119.213662</v>
      </c>
      <c r="P52">
        <v>121.06635</v>
      </c>
      <c r="Q52">
        <v>10.517239999999999</v>
      </c>
      <c r="R52">
        <v>40.864055999999998</v>
      </c>
      <c r="S52">
        <v>25.440055999999998</v>
      </c>
      <c r="T52">
        <v>0</v>
      </c>
      <c r="U52">
        <v>403.69427999999999</v>
      </c>
      <c r="V52">
        <v>19.983720000000002</v>
      </c>
      <c r="W52">
        <v>32.475714000000004</v>
      </c>
      <c r="X52">
        <v>142.205062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8.5545360000000006</v>
      </c>
      <c r="AG52">
        <v>20.693995000000001</v>
      </c>
      <c r="AH52">
        <v>0</v>
      </c>
      <c r="AI52">
        <v>0</v>
      </c>
      <c r="AJ52">
        <v>0</v>
      </c>
      <c r="AK52">
        <v>0</v>
      </c>
      <c r="AL52">
        <v>1.6802520000000001</v>
      </c>
      <c r="AM52">
        <v>0</v>
      </c>
      <c r="AN52">
        <v>0.68232899999999996</v>
      </c>
      <c r="AO52">
        <v>0</v>
      </c>
      <c r="AP52">
        <v>0.61744200000000005</v>
      </c>
      <c r="AQ52">
        <v>0</v>
      </c>
      <c r="AR52">
        <v>2.3413629999999999</v>
      </c>
      <c r="AS52">
        <v>4.5387050000000002</v>
      </c>
      <c r="AT52">
        <v>9.64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2398.0037760000005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658.53647799999999</v>
      </c>
      <c r="L53">
        <v>629.63669600000003</v>
      </c>
      <c r="M53">
        <v>88.688000000000002</v>
      </c>
      <c r="N53">
        <v>56.933840000000004</v>
      </c>
      <c r="O53">
        <v>119.213662</v>
      </c>
      <c r="P53">
        <v>121.06635</v>
      </c>
      <c r="Q53">
        <v>10.517239999999999</v>
      </c>
      <c r="R53">
        <v>40.864055999999998</v>
      </c>
      <c r="S53">
        <v>25.440055999999998</v>
      </c>
      <c r="T53">
        <v>0</v>
      </c>
      <c r="U53">
        <v>403.69427999999999</v>
      </c>
      <c r="V53">
        <v>19.983720000000002</v>
      </c>
      <c r="W53">
        <v>32.475714000000004</v>
      </c>
      <c r="X53">
        <v>142.205062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8.5545360000000006</v>
      </c>
      <c r="AG53">
        <v>20.693995000000001</v>
      </c>
      <c r="AH53">
        <v>0</v>
      </c>
      <c r="AI53">
        <v>0</v>
      </c>
      <c r="AJ53">
        <v>0</v>
      </c>
      <c r="AK53">
        <v>0</v>
      </c>
      <c r="AL53">
        <v>1.6802520000000001</v>
      </c>
      <c r="AM53">
        <v>0</v>
      </c>
      <c r="AN53">
        <v>0.68232899999999996</v>
      </c>
      <c r="AO53">
        <v>0</v>
      </c>
      <c r="AP53">
        <v>0.61744200000000005</v>
      </c>
      <c r="AQ53">
        <v>0</v>
      </c>
      <c r="AR53">
        <v>2.3413629999999999</v>
      </c>
      <c r="AS53">
        <v>4.5387050000000002</v>
      </c>
      <c r="AT53">
        <v>9.64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2398.0037760000005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639.62846000000002</v>
      </c>
      <c r="L54">
        <v>629.63669600000003</v>
      </c>
      <c r="M54">
        <v>88.688000000000002</v>
      </c>
      <c r="N54">
        <v>56.933840000000004</v>
      </c>
      <c r="O54">
        <v>119.213662</v>
      </c>
      <c r="P54">
        <v>121.06635</v>
      </c>
      <c r="Q54">
        <v>10.517239999999999</v>
      </c>
      <c r="R54">
        <v>40.864055999999998</v>
      </c>
      <c r="S54">
        <v>25.440055999999998</v>
      </c>
      <c r="T54">
        <v>0</v>
      </c>
      <c r="U54">
        <v>403.69427999999999</v>
      </c>
      <c r="V54">
        <v>19.983720000000002</v>
      </c>
      <c r="W54">
        <v>32.475714000000004</v>
      </c>
      <c r="X54">
        <v>142.205062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8.5545360000000006</v>
      </c>
      <c r="AG54">
        <v>20.693995000000001</v>
      </c>
      <c r="AH54">
        <v>0</v>
      </c>
      <c r="AI54">
        <v>0</v>
      </c>
      <c r="AJ54">
        <v>0</v>
      </c>
      <c r="AK54">
        <v>0</v>
      </c>
      <c r="AL54">
        <v>1.6802520000000001</v>
      </c>
      <c r="AM54">
        <v>0</v>
      </c>
      <c r="AN54">
        <v>0.68232899999999996</v>
      </c>
      <c r="AO54">
        <v>0</v>
      </c>
      <c r="AP54">
        <v>0.61744200000000005</v>
      </c>
      <c r="AQ54">
        <v>0</v>
      </c>
      <c r="AR54">
        <v>2.3413629999999999</v>
      </c>
      <c r="AS54">
        <v>4.5387050000000002</v>
      </c>
      <c r="AT54">
        <v>9.64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2379.0957580000004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625.98198000000002</v>
      </c>
      <c r="L55">
        <v>629.63669600000003</v>
      </c>
      <c r="M55">
        <v>88.688000000000002</v>
      </c>
      <c r="N55">
        <v>56.933840000000004</v>
      </c>
      <c r="O55">
        <v>119.213662</v>
      </c>
      <c r="P55">
        <v>121.06635</v>
      </c>
      <c r="Q55">
        <v>10.517239999999999</v>
      </c>
      <c r="R55">
        <v>40.864055999999998</v>
      </c>
      <c r="S55">
        <v>21.870267999999999</v>
      </c>
      <c r="T55">
        <v>0</v>
      </c>
      <c r="U55">
        <v>403.69427999999999</v>
      </c>
      <c r="V55">
        <v>19.983720000000002</v>
      </c>
      <c r="W55">
        <v>32.475714000000004</v>
      </c>
      <c r="X55">
        <v>142.205062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8.5545360000000006</v>
      </c>
      <c r="AG55">
        <v>20.693995000000001</v>
      </c>
      <c r="AH55">
        <v>0</v>
      </c>
      <c r="AI55">
        <v>0</v>
      </c>
      <c r="AJ55">
        <v>0</v>
      </c>
      <c r="AK55">
        <v>0</v>
      </c>
      <c r="AL55">
        <v>1.6802520000000001</v>
      </c>
      <c r="AM55">
        <v>0</v>
      </c>
      <c r="AN55">
        <v>0.68232899999999996</v>
      </c>
      <c r="AO55">
        <v>0</v>
      </c>
      <c r="AP55">
        <v>0.86441900000000005</v>
      </c>
      <c r="AQ55">
        <v>0</v>
      </c>
      <c r="AR55">
        <v>2.3413629999999999</v>
      </c>
      <c r="AS55">
        <v>4.5387050000000002</v>
      </c>
      <c r="AT55">
        <v>9.64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2362.1264670000005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519.94197999999994</v>
      </c>
      <c r="L56">
        <v>629.63669600000003</v>
      </c>
      <c r="M56">
        <v>88.688000000000002</v>
      </c>
      <c r="N56">
        <v>56.933840000000004</v>
      </c>
      <c r="O56">
        <v>119.213662</v>
      </c>
      <c r="P56">
        <v>121.06635</v>
      </c>
      <c r="Q56">
        <v>10.517239999999999</v>
      </c>
      <c r="R56">
        <v>40.864055999999998</v>
      </c>
      <c r="S56">
        <v>21.870267999999999</v>
      </c>
      <c r="T56">
        <v>0</v>
      </c>
      <c r="U56">
        <v>403.69427999999999</v>
      </c>
      <c r="V56">
        <v>19.983720000000002</v>
      </c>
      <c r="W56">
        <v>32.475714000000004</v>
      </c>
      <c r="X56">
        <v>142.205062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8.5545360000000006</v>
      </c>
      <c r="AG56">
        <v>20.693995000000001</v>
      </c>
      <c r="AH56">
        <v>0</v>
      </c>
      <c r="AI56">
        <v>0</v>
      </c>
      <c r="AJ56">
        <v>0</v>
      </c>
      <c r="AK56">
        <v>0</v>
      </c>
      <c r="AL56">
        <v>1.6802520000000001</v>
      </c>
      <c r="AM56">
        <v>0</v>
      </c>
      <c r="AN56">
        <v>0.68232899999999996</v>
      </c>
      <c r="AO56">
        <v>0</v>
      </c>
      <c r="AP56">
        <v>0.86441900000000005</v>
      </c>
      <c r="AQ56">
        <v>0</v>
      </c>
      <c r="AR56">
        <v>2.3413629999999999</v>
      </c>
      <c r="AS56">
        <v>4.5387050000000002</v>
      </c>
      <c r="AT56">
        <v>9.64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2256.0864670000001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496.96021999999999</v>
      </c>
      <c r="L57">
        <v>629.63669600000003</v>
      </c>
      <c r="M57">
        <v>88.688000000000002</v>
      </c>
      <c r="N57">
        <v>56.933840000000004</v>
      </c>
      <c r="O57">
        <v>119.213662</v>
      </c>
      <c r="P57">
        <v>121.06635</v>
      </c>
      <c r="Q57">
        <v>9.7064199999999996</v>
      </c>
      <c r="R57">
        <v>40.864055999999998</v>
      </c>
      <c r="S57">
        <v>21.870267999999999</v>
      </c>
      <c r="T57">
        <v>0</v>
      </c>
      <c r="U57">
        <v>403.69427999999999</v>
      </c>
      <c r="V57">
        <v>19.983720000000002</v>
      </c>
      <c r="W57">
        <v>32.475714000000004</v>
      </c>
      <c r="X57">
        <v>142.205062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8.5545360000000006</v>
      </c>
      <c r="AG57">
        <v>20.693995000000001</v>
      </c>
      <c r="AH57">
        <v>0</v>
      </c>
      <c r="AI57">
        <v>0</v>
      </c>
      <c r="AJ57">
        <v>0</v>
      </c>
      <c r="AK57">
        <v>0</v>
      </c>
      <c r="AL57">
        <v>1.6802520000000001</v>
      </c>
      <c r="AM57">
        <v>0</v>
      </c>
      <c r="AN57">
        <v>0.68232899999999996</v>
      </c>
      <c r="AO57">
        <v>0</v>
      </c>
      <c r="AP57">
        <v>0.86441900000000005</v>
      </c>
      <c r="AQ57">
        <v>0</v>
      </c>
      <c r="AR57">
        <v>2.3413629999999999</v>
      </c>
      <c r="AS57">
        <v>4.5387050000000002</v>
      </c>
      <c r="AT57">
        <v>9.64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2232.2938869999998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496.96021999999999</v>
      </c>
      <c r="L58">
        <v>629.63669600000003</v>
      </c>
      <c r="M58">
        <v>88.688000000000002</v>
      </c>
      <c r="N58">
        <v>56.933840000000004</v>
      </c>
      <c r="O58">
        <v>119.213662</v>
      </c>
      <c r="P58">
        <v>121.06635</v>
      </c>
      <c r="Q58">
        <v>9.7064199999999996</v>
      </c>
      <c r="R58">
        <v>40.864055999999998</v>
      </c>
      <c r="S58">
        <v>21.870267999999999</v>
      </c>
      <c r="T58">
        <v>0</v>
      </c>
      <c r="U58">
        <v>403.69427999999999</v>
      </c>
      <c r="V58">
        <v>19.983720000000002</v>
      </c>
      <c r="W58">
        <v>32.475714000000004</v>
      </c>
      <c r="X58">
        <v>142.205062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8.5545360000000006</v>
      </c>
      <c r="AG58">
        <v>20.693995000000001</v>
      </c>
      <c r="AH58">
        <v>0</v>
      </c>
      <c r="AI58">
        <v>0</v>
      </c>
      <c r="AJ58">
        <v>0</v>
      </c>
      <c r="AK58">
        <v>0</v>
      </c>
      <c r="AL58">
        <v>1.6802520000000001</v>
      </c>
      <c r="AM58">
        <v>0</v>
      </c>
      <c r="AN58">
        <v>0.68232899999999996</v>
      </c>
      <c r="AO58">
        <v>0</v>
      </c>
      <c r="AP58">
        <v>0.86441900000000005</v>
      </c>
      <c r="AQ58">
        <v>0</v>
      </c>
      <c r="AR58">
        <v>2.3413629999999999</v>
      </c>
      <c r="AS58">
        <v>4.5387050000000002</v>
      </c>
      <c r="AT58">
        <v>9.64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2232.2938869999998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606.33083999999997</v>
      </c>
      <c r="L59">
        <v>629.63669600000003</v>
      </c>
      <c r="M59">
        <v>88.688000000000002</v>
      </c>
      <c r="N59">
        <v>56.933840000000004</v>
      </c>
      <c r="O59">
        <v>119.213662</v>
      </c>
      <c r="P59">
        <v>121.06635</v>
      </c>
      <c r="Q59">
        <v>10.516976</v>
      </c>
      <c r="R59">
        <v>40.864055999999998</v>
      </c>
      <c r="S59">
        <v>21.870267999999999</v>
      </c>
      <c r="T59">
        <v>0</v>
      </c>
      <c r="U59">
        <v>403.69427999999999</v>
      </c>
      <c r="V59">
        <v>19.983720000000002</v>
      </c>
      <c r="W59">
        <v>32.475714000000004</v>
      </c>
      <c r="X59">
        <v>142.205062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8.5545360000000006</v>
      </c>
      <c r="AG59">
        <v>20.693995000000001</v>
      </c>
      <c r="AH59">
        <v>0</v>
      </c>
      <c r="AI59">
        <v>0</v>
      </c>
      <c r="AJ59">
        <v>0</v>
      </c>
      <c r="AK59">
        <v>0</v>
      </c>
      <c r="AL59">
        <v>1.6802520000000001</v>
      </c>
      <c r="AM59">
        <v>0</v>
      </c>
      <c r="AN59">
        <v>0.68232899999999996</v>
      </c>
      <c r="AO59">
        <v>0</v>
      </c>
      <c r="AP59">
        <v>0.86441900000000005</v>
      </c>
      <c r="AQ59">
        <v>0</v>
      </c>
      <c r="AR59">
        <v>2.3413629999999999</v>
      </c>
      <c r="AS59">
        <v>4.5387050000000002</v>
      </c>
      <c r="AT59">
        <v>9.64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2342.4750630000003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606.33083999999997</v>
      </c>
      <c r="L60">
        <v>629.63669600000003</v>
      </c>
      <c r="M60">
        <v>88.688000000000002</v>
      </c>
      <c r="N60">
        <v>56.933840000000004</v>
      </c>
      <c r="O60">
        <v>119.213662</v>
      </c>
      <c r="P60">
        <v>121.06635</v>
      </c>
      <c r="Q60">
        <v>10.517239999999999</v>
      </c>
      <c r="R60">
        <v>40.864055999999998</v>
      </c>
      <c r="S60">
        <v>21.870267999999999</v>
      </c>
      <c r="T60">
        <v>0</v>
      </c>
      <c r="U60">
        <v>403.69427999999999</v>
      </c>
      <c r="V60">
        <v>19.983720000000002</v>
      </c>
      <c r="W60">
        <v>32.475714000000004</v>
      </c>
      <c r="X60">
        <v>142.205062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8.5545360000000006</v>
      </c>
      <c r="AG60">
        <v>20.693995000000001</v>
      </c>
      <c r="AH60">
        <v>0</v>
      </c>
      <c r="AI60">
        <v>0</v>
      </c>
      <c r="AJ60">
        <v>0</v>
      </c>
      <c r="AK60">
        <v>0</v>
      </c>
      <c r="AL60">
        <v>1.6802520000000001</v>
      </c>
      <c r="AM60">
        <v>0</v>
      </c>
      <c r="AN60">
        <v>0.68232899999999996</v>
      </c>
      <c r="AO60">
        <v>0</v>
      </c>
      <c r="AP60">
        <v>0.86441900000000005</v>
      </c>
      <c r="AQ60">
        <v>0</v>
      </c>
      <c r="AR60">
        <v>2.3413629999999999</v>
      </c>
      <c r="AS60">
        <v>4.5387050000000002</v>
      </c>
      <c r="AT60">
        <v>9.64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2342.4753270000006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611.15084000000002</v>
      </c>
      <c r="L61">
        <v>629.63669600000003</v>
      </c>
      <c r="M61">
        <v>88.688000000000002</v>
      </c>
      <c r="N61">
        <v>56.933840000000004</v>
      </c>
      <c r="O61">
        <v>119.213662</v>
      </c>
      <c r="P61">
        <v>121.06635</v>
      </c>
      <c r="Q61">
        <v>10.517239999999999</v>
      </c>
      <c r="R61">
        <v>40.864055999999998</v>
      </c>
      <c r="S61">
        <v>21.870267999999999</v>
      </c>
      <c r="T61">
        <v>0</v>
      </c>
      <c r="U61">
        <v>403.69427999999999</v>
      </c>
      <c r="V61">
        <v>19.983720000000002</v>
      </c>
      <c r="W61">
        <v>32.475714000000004</v>
      </c>
      <c r="X61">
        <v>142.205062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8.5545360000000006</v>
      </c>
      <c r="AG61">
        <v>20.693995000000001</v>
      </c>
      <c r="AH61">
        <v>0</v>
      </c>
      <c r="AI61">
        <v>0</v>
      </c>
      <c r="AJ61">
        <v>0</v>
      </c>
      <c r="AK61">
        <v>0</v>
      </c>
      <c r="AL61">
        <v>1.6802520000000001</v>
      </c>
      <c r="AM61">
        <v>0</v>
      </c>
      <c r="AN61">
        <v>0.68232899999999996</v>
      </c>
      <c r="AO61">
        <v>0</v>
      </c>
      <c r="AP61">
        <v>0.86441900000000005</v>
      </c>
      <c r="AQ61">
        <v>0</v>
      </c>
      <c r="AR61">
        <v>2.3413629999999999</v>
      </c>
      <c r="AS61">
        <v>4.5387050000000002</v>
      </c>
      <c r="AT61">
        <v>9.64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2347.2953270000007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611.15084000000002</v>
      </c>
      <c r="L62">
        <v>629.63669600000003</v>
      </c>
      <c r="M62">
        <v>88.688000000000002</v>
      </c>
      <c r="N62">
        <v>56.933840000000004</v>
      </c>
      <c r="O62">
        <v>119.213662</v>
      </c>
      <c r="P62">
        <v>121.06635</v>
      </c>
      <c r="Q62">
        <v>10.517239999999999</v>
      </c>
      <c r="R62">
        <v>40.864055999999998</v>
      </c>
      <c r="S62">
        <v>21.870267999999999</v>
      </c>
      <c r="T62">
        <v>0</v>
      </c>
      <c r="U62">
        <v>403.69427999999999</v>
      </c>
      <c r="V62">
        <v>19.983720000000002</v>
      </c>
      <c r="W62">
        <v>32.475714000000004</v>
      </c>
      <c r="X62">
        <v>142.205062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8.5545360000000006</v>
      </c>
      <c r="AG62">
        <v>20.693995000000001</v>
      </c>
      <c r="AH62">
        <v>0</v>
      </c>
      <c r="AI62">
        <v>0</v>
      </c>
      <c r="AJ62">
        <v>0</v>
      </c>
      <c r="AK62">
        <v>0</v>
      </c>
      <c r="AL62">
        <v>1.6802520000000001</v>
      </c>
      <c r="AM62">
        <v>0</v>
      </c>
      <c r="AN62">
        <v>0.68232899999999996</v>
      </c>
      <c r="AO62">
        <v>0</v>
      </c>
      <c r="AP62">
        <v>0.86441900000000005</v>
      </c>
      <c r="AQ62">
        <v>0</v>
      </c>
      <c r="AR62">
        <v>2.3413629999999999</v>
      </c>
      <c r="AS62">
        <v>4.5387050000000002</v>
      </c>
      <c r="AT62">
        <v>9.64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2347.2953270000007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658.24727800000005</v>
      </c>
      <c r="L63">
        <v>629.63669600000003</v>
      </c>
      <c r="M63">
        <v>88.688000000000002</v>
      </c>
      <c r="N63">
        <v>56.933840000000004</v>
      </c>
      <c r="O63">
        <v>119.213662</v>
      </c>
      <c r="P63">
        <v>121.06635</v>
      </c>
      <c r="Q63">
        <v>10.517239999999999</v>
      </c>
      <c r="R63">
        <v>40.864055999999998</v>
      </c>
      <c r="S63">
        <v>21.870267999999999</v>
      </c>
      <c r="T63">
        <v>0</v>
      </c>
      <c r="U63">
        <v>403.69427999999999</v>
      </c>
      <c r="V63">
        <v>19.983720000000002</v>
      </c>
      <c r="W63">
        <v>32.475714000000004</v>
      </c>
      <c r="X63">
        <v>142.205062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8.5545360000000006</v>
      </c>
      <c r="AG63">
        <v>20.693995000000001</v>
      </c>
      <c r="AH63">
        <v>0</v>
      </c>
      <c r="AI63">
        <v>0</v>
      </c>
      <c r="AJ63">
        <v>0</v>
      </c>
      <c r="AK63">
        <v>0</v>
      </c>
      <c r="AL63">
        <v>1.6802520000000001</v>
      </c>
      <c r="AM63">
        <v>0</v>
      </c>
      <c r="AN63">
        <v>0.68232899999999996</v>
      </c>
      <c r="AO63">
        <v>0</v>
      </c>
      <c r="AP63">
        <v>0.493954</v>
      </c>
      <c r="AQ63">
        <v>0</v>
      </c>
      <c r="AR63">
        <v>2.3413629999999999</v>
      </c>
      <c r="AS63">
        <v>4.5387050000000002</v>
      </c>
      <c r="AT63">
        <v>9.64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2394.0213000000008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611.15084000000002</v>
      </c>
      <c r="L64">
        <v>629.63669600000003</v>
      </c>
      <c r="M64">
        <v>88.688000000000002</v>
      </c>
      <c r="N64">
        <v>56.933840000000004</v>
      </c>
      <c r="O64">
        <v>119.213662</v>
      </c>
      <c r="P64">
        <v>121.06635</v>
      </c>
      <c r="Q64">
        <v>10.517239999999999</v>
      </c>
      <c r="R64">
        <v>40.864055999999998</v>
      </c>
      <c r="S64">
        <v>21.870267999999999</v>
      </c>
      <c r="T64">
        <v>0</v>
      </c>
      <c r="U64">
        <v>403.69427999999999</v>
      </c>
      <c r="V64">
        <v>19.983720000000002</v>
      </c>
      <c r="W64">
        <v>32.475714000000004</v>
      </c>
      <c r="X64">
        <v>142.205062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8.5545360000000006</v>
      </c>
      <c r="AG64">
        <v>20.693995000000001</v>
      </c>
      <c r="AH64">
        <v>0</v>
      </c>
      <c r="AI64">
        <v>0</v>
      </c>
      <c r="AJ64">
        <v>0</v>
      </c>
      <c r="AK64">
        <v>0</v>
      </c>
      <c r="AL64">
        <v>1.6802520000000001</v>
      </c>
      <c r="AM64">
        <v>0</v>
      </c>
      <c r="AN64">
        <v>0.68232899999999996</v>
      </c>
      <c r="AO64">
        <v>0</v>
      </c>
      <c r="AP64">
        <v>0.493954</v>
      </c>
      <c r="AQ64">
        <v>0</v>
      </c>
      <c r="AR64">
        <v>2.3413629999999999</v>
      </c>
      <c r="AS64">
        <v>4.5387050000000002</v>
      </c>
      <c r="AT64">
        <v>9.64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2346.9248620000008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658.24727800000005</v>
      </c>
      <c r="L65">
        <v>629.63669600000003</v>
      </c>
      <c r="M65">
        <v>88.688000000000002</v>
      </c>
      <c r="N65">
        <v>56.933840000000004</v>
      </c>
      <c r="O65">
        <v>119.213662</v>
      </c>
      <c r="P65">
        <v>121.06635</v>
      </c>
      <c r="Q65">
        <v>10.517239999999999</v>
      </c>
      <c r="R65">
        <v>40.864055999999998</v>
      </c>
      <c r="S65">
        <v>25.440055999999998</v>
      </c>
      <c r="T65">
        <v>0</v>
      </c>
      <c r="U65">
        <v>403.69427999999999</v>
      </c>
      <c r="V65">
        <v>19.983720000000002</v>
      </c>
      <c r="W65">
        <v>32.475714000000004</v>
      </c>
      <c r="X65">
        <v>142.205062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8.5545360000000006</v>
      </c>
      <c r="AG65">
        <v>20.693995000000001</v>
      </c>
      <c r="AH65">
        <v>0</v>
      </c>
      <c r="AI65">
        <v>0</v>
      </c>
      <c r="AJ65">
        <v>0</v>
      </c>
      <c r="AK65">
        <v>0</v>
      </c>
      <c r="AL65">
        <v>1.6802520000000001</v>
      </c>
      <c r="AM65">
        <v>0</v>
      </c>
      <c r="AN65">
        <v>0.68232899999999996</v>
      </c>
      <c r="AO65">
        <v>0</v>
      </c>
      <c r="AP65">
        <v>0</v>
      </c>
      <c r="AQ65">
        <v>15.000804</v>
      </c>
      <c r="AR65">
        <v>2.3413629999999999</v>
      </c>
      <c r="AS65">
        <v>4.5387050000000002</v>
      </c>
      <c r="AT65">
        <v>9.64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2412.0979380000003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658.24727800000005</v>
      </c>
      <c r="L66">
        <v>629.63669600000003</v>
      </c>
      <c r="M66">
        <v>88.688000000000002</v>
      </c>
      <c r="N66">
        <v>56.933840000000004</v>
      </c>
      <c r="O66">
        <v>119.213662</v>
      </c>
      <c r="P66">
        <v>121.06635</v>
      </c>
      <c r="Q66">
        <v>10.517239999999999</v>
      </c>
      <c r="R66">
        <v>40.864055999999998</v>
      </c>
      <c r="S66">
        <v>25.440055999999998</v>
      </c>
      <c r="T66">
        <v>0</v>
      </c>
      <c r="U66">
        <v>403.69427999999999</v>
      </c>
      <c r="V66">
        <v>19.983720000000002</v>
      </c>
      <c r="W66">
        <v>32.475714000000004</v>
      </c>
      <c r="X66">
        <v>142.205062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8.5545360000000006</v>
      </c>
      <c r="AG66">
        <v>20.693995000000001</v>
      </c>
      <c r="AH66">
        <v>0</v>
      </c>
      <c r="AI66">
        <v>0</v>
      </c>
      <c r="AJ66">
        <v>0</v>
      </c>
      <c r="AK66">
        <v>0</v>
      </c>
      <c r="AL66">
        <v>1.6802520000000001</v>
      </c>
      <c r="AM66">
        <v>0</v>
      </c>
      <c r="AN66">
        <v>0.68232899999999996</v>
      </c>
      <c r="AO66">
        <v>0</v>
      </c>
      <c r="AP66">
        <v>0</v>
      </c>
      <c r="AQ66">
        <v>30.001608000000001</v>
      </c>
      <c r="AR66">
        <v>2.3413629999999999</v>
      </c>
      <c r="AS66">
        <v>4.5387050000000002</v>
      </c>
      <c r="AT66">
        <v>9.64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2427.0987420000006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658.24727800000005</v>
      </c>
      <c r="L67">
        <v>629.63669600000003</v>
      </c>
      <c r="M67">
        <v>88.688000000000002</v>
      </c>
      <c r="N67">
        <v>56.933840000000004</v>
      </c>
      <c r="O67">
        <v>119.213662</v>
      </c>
      <c r="P67">
        <v>121.06635</v>
      </c>
      <c r="Q67">
        <v>10.517239999999999</v>
      </c>
      <c r="R67">
        <v>40.864055999999998</v>
      </c>
      <c r="S67">
        <v>25.440055999999998</v>
      </c>
      <c r="T67">
        <v>0</v>
      </c>
      <c r="U67">
        <v>403.69427999999999</v>
      </c>
      <c r="V67">
        <v>19.983720000000002</v>
      </c>
      <c r="W67">
        <v>32.475714000000004</v>
      </c>
      <c r="X67">
        <v>121.34832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15.885612999999999</v>
      </c>
      <c r="AF67">
        <v>8.5545360000000006</v>
      </c>
      <c r="AG67">
        <v>20.693995000000001</v>
      </c>
      <c r="AH67">
        <v>0</v>
      </c>
      <c r="AI67">
        <v>0</v>
      </c>
      <c r="AJ67">
        <v>0</v>
      </c>
      <c r="AK67">
        <v>0</v>
      </c>
      <c r="AL67">
        <v>1.6802520000000001</v>
      </c>
      <c r="AM67">
        <v>0</v>
      </c>
      <c r="AN67">
        <v>0.68232899999999996</v>
      </c>
      <c r="AO67">
        <v>0</v>
      </c>
      <c r="AP67">
        <v>0</v>
      </c>
      <c r="AQ67">
        <v>30.001608000000001</v>
      </c>
      <c r="AR67">
        <v>23.413632</v>
      </c>
      <c r="AS67">
        <v>8.0399910000000006</v>
      </c>
      <c r="AT67">
        <v>9.64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2446.7011680000005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658.24727800000005</v>
      </c>
      <c r="L68">
        <v>629.63669600000003</v>
      </c>
      <c r="M68">
        <v>88.688000000000002</v>
      </c>
      <c r="N68">
        <v>56.933840000000004</v>
      </c>
      <c r="O68">
        <v>119.213662</v>
      </c>
      <c r="P68">
        <v>121.06635</v>
      </c>
      <c r="Q68">
        <v>10.517239999999999</v>
      </c>
      <c r="R68">
        <v>40.864055999999998</v>
      </c>
      <c r="S68">
        <v>25.440055999999998</v>
      </c>
      <c r="T68">
        <v>0</v>
      </c>
      <c r="U68">
        <v>403.69427999999999</v>
      </c>
      <c r="V68">
        <v>19.983720000000002</v>
      </c>
      <c r="W68">
        <v>32.475714000000004</v>
      </c>
      <c r="X68">
        <v>121.34832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15.885612999999999</v>
      </c>
      <c r="AF68">
        <v>8.5545360000000006</v>
      </c>
      <c r="AG68">
        <v>20.693995000000001</v>
      </c>
      <c r="AH68">
        <v>16.432344000000001</v>
      </c>
      <c r="AI68">
        <v>0</v>
      </c>
      <c r="AJ68">
        <v>0</v>
      </c>
      <c r="AK68">
        <v>0</v>
      </c>
      <c r="AL68">
        <v>1.6802520000000001</v>
      </c>
      <c r="AM68">
        <v>0</v>
      </c>
      <c r="AN68">
        <v>0.68232899999999996</v>
      </c>
      <c r="AO68">
        <v>0</v>
      </c>
      <c r="AP68">
        <v>0</v>
      </c>
      <c r="AQ68">
        <v>30.001608000000001</v>
      </c>
      <c r="AR68">
        <v>23.413632</v>
      </c>
      <c r="AS68">
        <v>8.0399910000000006</v>
      </c>
      <c r="AT68">
        <v>9.64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2463.1335120000003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658.24727800000005</v>
      </c>
      <c r="L69">
        <v>629.63669600000003</v>
      </c>
      <c r="M69">
        <v>88.688000000000002</v>
      </c>
      <c r="N69">
        <v>56.933840000000004</v>
      </c>
      <c r="O69">
        <v>119.213662</v>
      </c>
      <c r="P69">
        <v>121.06635</v>
      </c>
      <c r="Q69">
        <v>10.517239999999999</v>
      </c>
      <c r="R69">
        <v>40.864055999999998</v>
      </c>
      <c r="S69">
        <v>25.440055999999998</v>
      </c>
      <c r="T69">
        <v>0</v>
      </c>
      <c r="U69">
        <v>403.69427999999999</v>
      </c>
      <c r="V69">
        <v>19.983720000000002</v>
      </c>
      <c r="W69">
        <v>32.475714000000004</v>
      </c>
      <c r="X69">
        <v>121.34832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15.885612999999999</v>
      </c>
      <c r="AF69">
        <v>8.5545360000000006</v>
      </c>
      <c r="AG69">
        <v>20.693995000000001</v>
      </c>
      <c r="AH69">
        <v>16.432344000000001</v>
      </c>
      <c r="AI69">
        <v>0</v>
      </c>
      <c r="AJ69">
        <v>0</v>
      </c>
      <c r="AK69">
        <v>0</v>
      </c>
      <c r="AL69">
        <v>1.6802520000000001</v>
      </c>
      <c r="AM69">
        <v>0</v>
      </c>
      <c r="AN69">
        <v>0.68232899999999996</v>
      </c>
      <c r="AO69">
        <v>0</v>
      </c>
      <c r="AP69">
        <v>0</v>
      </c>
      <c r="AQ69">
        <v>45.002412</v>
      </c>
      <c r="AR69">
        <v>3.7248960000000002</v>
      </c>
      <c r="AS69">
        <v>8.0399910000000006</v>
      </c>
      <c r="AT69">
        <v>9.64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2458.4455800000005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658.24727800000005</v>
      </c>
      <c r="L70">
        <v>629.63669600000003</v>
      </c>
      <c r="M70">
        <v>88.688000000000002</v>
      </c>
      <c r="N70">
        <v>56.933840000000004</v>
      </c>
      <c r="O70">
        <v>119.213662</v>
      </c>
      <c r="P70">
        <v>121.06635</v>
      </c>
      <c r="Q70">
        <v>10.517239999999999</v>
      </c>
      <c r="R70">
        <v>40.864055999999998</v>
      </c>
      <c r="S70">
        <v>25.440055999999998</v>
      </c>
      <c r="T70">
        <v>0</v>
      </c>
      <c r="U70">
        <v>403.69427999999999</v>
      </c>
      <c r="V70">
        <v>19.983720000000002</v>
      </c>
      <c r="W70">
        <v>32.475714000000004</v>
      </c>
      <c r="X70">
        <v>121.34832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15.885612999999999</v>
      </c>
      <c r="AF70">
        <v>8.5545360000000006</v>
      </c>
      <c r="AG70">
        <v>20.693995000000001</v>
      </c>
      <c r="AH70">
        <v>34.690503999999997</v>
      </c>
      <c r="AI70">
        <v>0</v>
      </c>
      <c r="AJ70">
        <v>0</v>
      </c>
      <c r="AK70">
        <v>0</v>
      </c>
      <c r="AL70">
        <v>1.6802520000000001</v>
      </c>
      <c r="AM70">
        <v>0</v>
      </c>
      <c r="AN70">
        <v>0.68232899999999996</v>
      </c>
      <c r="AO70">
        <v>0</v>
      </c>
      <c r="AP70">
        <v>0</v>
      </c>
      <c r="AQ70">
        <v>45.002412</v>
      </c>
      <c r="AR70">
        <v>2.3413629999999999</v>
      </c>
      <c r="AS70">
        <v>8.0399910000000006</v>
      </c>
      <c r="AT70">
        <v>9.64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2475.3202070000007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658.24727800000005</v>
      </c>
      <c r="L71">
        <v>629.63669600000003</v>
      </c>
      <c r="M71">
        <v>88.688000000000002</v>
      </c>
      <c r="N71">
        <v>56.933840000000004</v>
      </c>
      <c r="O71">
        <v>119.213662</v>
      </c>
      <c r="P71">
        <v>121.06635</v>
      </c>
      <c r="Q71">
        <v>10.517239999999999</v>
      </c>
      <c r="R71">
        <v>40.864055999999998</v>
      </c>
      <c r="S71">
        <v>25.440055999999998</v>
      </c>
      <c r="T71">
        <v>0</v>
      </c>
      <c r="U71">
        <v>332.94150000000002</v>
      </c>
      <c r="V71">
        <v>19.983720000000002</v>
      </c>
      <c r="W71">
        <v>32.475714000000004</v>
      </c>
      <c r="X71">
        <v>121.34832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8.8071389999999994</v>
      </c>
      <c r="AE71">
        <v>15.885612999999999</v>
      </c>
      <c r="AF71">
        <v>8.5545360000000006</v>
      </c>
      <c r="AG71">
        <v>20.693995000000001</v>
      </c>
      <c r="AH71">
        <v>62.077744000000003</v>
      </c>
      <c r="AI71">
        <v>0</v>
      </c>
      <c r="AJ71">
        <v>0</v>
      </c>
      <c r="AK71">
        <v>0</v>
      </c>
      <c r="AL71">
        <v>1.6802520000000001</v>
      </c>
      <c r="AM71">
        <v>0</v>
      </c>
      <c r="AN71">
        <v>0.68232899999999996</v>
      </c>
      <c r="AO71">
        <v>0</v>
      </c>
      <c r="AP71">
        <v>0.61744200000000005</v>
      </c>
      <c r="AQ71">
        <v>45.002412</v>
      </c>
      <c r="AR71">
        <v>2.3413629999999999</v>
      </c>
      <c r="AS71">
        <v>8.0399910000000006</v>
      </c>
      <c r="AT71">
        <v>9.64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2441.3792480000011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658.24727800000005</v>
      </c>
      <c r="L72">
        <v>629.63669600000003</v>
      </c>
      <c r="M72">
        <v>88.688000000000002</v>
      </c>
      <c r="N72">
        <v>56.933840000000004</v>
      </c>
      <c r="O72">
        <v>119.213662</v>
      </c>
      <c r="P72">
        <v>121.06635</v>
      </c>
      <c r="Q72">
        <v>10.517239999999999</v>
      </c>
      <c r="R72">
        <v>40.864055999999998</v>
      </c>
      <c r="S72">
        <v>25.440055999999998</v>
      </c>
      <c r="T72">
        <v>0</v>
      </c>
      <c r="U72">
        <v>332.94150000000002</v>
      </c>
      <c r="V72">
        <v>19.983720000000002</v>
      </c>
      <c r="W72">
        <v>32.475714000000004</v>
      </c>
      <c r="X72">
        <v>121.34832</v>
      </c>
      <c r="Y72">
        <v>0</v>
      </c>
      <c r="Z72">
        <v>1.0604</v>
      </c>
      <c r="AA72">
        <v>0</v>
      </c>
      <c r="AB72">
        <v>12.695919</v>
      </c>
      <c r="AC72">
        <v>1.2275579999999999</v>
      </c>
      <c r="AD72">
        <v>17.614277000000001</v>
      </c>
      <c r="AE72">
        <v>31.771227</v>
      </c>
      <c r="AF72">
        <v>17.109072000000001</v>
      </c>
      <c r="AG72">
        <v>20.693995000000001</v>
      </c>
      <c r="AH72">
        <v>73.032640000000001</v>
      </c>
      <c r="AI72">
        <v>0</v>
      </c>
      <c r="AJ72">
        <v>0</v>
      </c>
      <c r="AK72">
        <v>0</v>
      </c>
      <c r="AL72">
        <v>6.7210080000000003</v>
      </c>
      <c r="AM72">
        <v>0</v>
      </c>
      <c r="AN72">
        <v>0.68232899999999996</v>
      </c>
      <c r="AO72">
        <v>0</v>
      </c>
      <c r="AP72">
        <v>0.61744200000000005</v>
      </c>
      <c r="AQ72">
        <v>45.002412</v>
      </c>
      <c r="AR72">
        <v>2.3413629999999999</v>
      </c>
      <c r="AS72">
        <v>8.0399910000000006</v>
      </c>
      <c r="AT72">
        <v>9.64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2505.6060650000009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658.24727800000005</v>
      </c>
      <c r="L73">
        <v>629.63669600000003</v>
      </c>
      <c r="M73">
        <v>88.688000000000002</v>
      </c>
      <c r="N73">
        <v>56.933840000000004</v>
      </c>
      <c r="O73">
        <v>119.213662</v>
      </c>
      <c r="P73">
        <v>121.06635</v>
      </c>
      <c r="Q73">
        <v>10.517239999999999</v>
      </c>
      <c r="R73">
        <v>40.864055999999998</v>
      </c>
      <c r="S73">
        <v>25.440055999999998</v>
      </c>
      <c r="T73">
        <v>0</v>
      </c>
      <c r="U73">
        <v>332.94150000000002</v>
      </c>
      <c r="V73">
        <v>19.983720000000002</v>
      </c>
      <c r="W73">
        <v>32.475714000000004</v>
      </c>
      <c r="X73">
        <v>121.34832</v>
      </c>
      <c r="Y73">
        <v>0</v>
      </c>
      <c r="Z73">
        <v>12.572101999999999</v>
      </c>
      <c r="AA73">
        <v>6.7778840000000002</v>
      </c>
      <c r="AB73">
        <v>25.828741000000001</v>
      </c>
      <c r="AC73">
        <v>28.016546999999999</v>
      </c>
      <c r="AD73">
        <v>17.614277000000001</v>
      </c>
      <c r="AE73">
        <v>31.771227</v>
      </c>
      <c r="AF73">
        <v>25.663608</v>
      </c>
      <c r="AG73">
        <v>20.693995000000001</v>
      </c>
      <c r="AH73">
        <v>90.195310000000006</v>
      </c>
      <c r="AI73">
        <v>3.6815159999999998</v>
      </c>
      <c r="AJ73">
        <v>0</v>
      </c>
      <c r="AK73">
        <v>0</v>
      </c>
      <c r="AL73">
        <v>53.768064000000003</v>
      </c>
      <c r="AM73">
        <v>0</v>
      </c>
      <c r="AN73">
        <v>0.68232899999999996</v>
      </c>
      <c r="AO73">
        <v>0</v>
      </c>
      <c r="AP73">
        <v>0.61744200000000005</v>
      </c>
      <c r="AQ73">
        <v>45.002412</v>
      </c>
      <c r="AR73">
        <v>2.3413629999999999</v>
      </c>
      <c r="AS73">
        <v>4.5387050000000002</v>
      </c>
      <c r="AT73">
        <v>9.64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2636.761954000001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658.24727800000005</v>
      </c>
      <c r="L74">
        <v>629.63669600000003</v>
      </c>
      <c r="M74">
        <v>88.688000000000002</v>
      </c>
      <c r="N74">
        <v>56.933840000000004</v>
      </c>
      <c r="O74">
        <v>119.213662</v>
      </c>
      <c r="P74">
        <v>121.06635</v>
      </c>
      <c r="Q74">
        <v>10.517239999999999</v>
      </c>
      <c r="R74">
        <v>40.864055999999998</v>
      </c>
      <c r="S74">
        <v>25.440055999999998</v>
      </c>
      <c r="T74">
        <v>0</v>
      </c>
      <c r="U74">
        <v>332.94150000000002</v>
      </c>
      <c r="V74">
        <v>19.983720000000002</v>
      </c>
      <c r="W74">
        <v>32.475714000000004</v>
      </c>
      <c r="X74">
        <v>121.34832</v>
      </c>
      <c r="Y74">
        <v>0</v>
      </c>
      <c r="Z74">
        <v>12.572101999999999</v>
      </c>
      <c r="AA74">
        <v>13.403456</v>
      </c>
      <c r="AB74">
        <v>25.828741000000001</v>
      </c>
      <c r="AC74">
        <v>28.016546999999999</v>
      </c>
      <c r="AD74">
        <v>26.421416000000001</v>
      </c>
      <c r="AE74">
        <v>31.771227</v>
      </c>
      <c r="AF74">
        <v>25.663608</v>
      </c>
      <c r="AG74">
        <v>20.693995000000001</v>
      </c>
      <c r="AH74">
        <v>112.74413800000001</v>
      </c>
      <c r="AI74">
        <v>15.761797</v>
      </c>
      <c r="AJ74">
        <v>0</v>
      </c>
      <c r="AK74">
        <v>0</v>
      </c>
      <c r="AL74">
        <v>53.768064000000003</v>
      </c>
      <c r="AM74">
        <v>0</v>
      </c>
      <c r="AN74">
        <v>0.68232899999999996</v>
      </c>
      <c r="AO74">
        <v>0</v>
      </c>
      <c r="AP74">
        <v>0.61744200000000005</v>
      </c>
      <c r="AQ74">
        <v>45.002412</v>
      </c>
      <c r="AR74">
        <v>2.3413629999999999</v>
      </c>
      <c r="AS74">
        <v>4.5387050000000002</v>
      </c>
      <c r="AT74">
        <v>9.64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2686.8237740000009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658.24727800000005</v>
      </c>
      <c r="L75">
        <v>629.63669600000003</v>
      </c>
      <c r="M75">
        <v>88.688000000000002</v>
      </c>
      <c r="N75">
        <v>56.933840000000004</v>
      </c>
      <c r="O75">
        <v>119.213662</v>
      </c>
      <c r="P75">
        <v>121.06635</v>
      </c>
      <c r="Q75">
        <v>10.517239999999999</v>
      </c>
      <c r="R75">
        <v>40.864055999999998</v>
      </c>
      <c r="S75">
        <v>25.440055999999998</v>
      </c>
      <c r="T75">
        <v>0</v>
      </c>
      <c r="U75">
        <v>332.94150000000002</v>
      </c>
      <c r="V75">
        <v>19.983720000000002</v>
      </c>
      <c r="W75">
        <v>32.475714000000004</v>
      </c>
      <c r="X75">
        <v>121.34832</v>
      </c>
      <c r="Y75">
        <v>0</v>
      </c>
      <c r="Z75">
        <v>12.572101999999999</v>
      </c>
      <c r="AA75">
        <v>21.32368</v>
      </c>
      <c r="AB75">
        <v>25.828741000000001</v>
      </c>
      <c r="AC75">
        <v>28.016546999999999</v>
      </c>
      <c r="AD75">
        <v>26.421416000000001</v>
      </c>
      <c r="AE75">
        <v>31.771227</v>
      </c>
      <c r="AF75">
        <v>25.663608</v>
      </c>
      <c r="AG75">
        <v>20.693995000000001</v>
      </c>
      <c r="AH75">
        <v>135.29296600000001</v>
      </c>
      <c r="AI75">
        <v>15.761797</v>
      </c>
      <c r="AJ75">
        <v>0</v>
      </c>
      <c r="AK75">
        <v>0</v>
      </c>
      <c r="AL75">
        <v>53.768064000000003</v>
      </c>
      <c r="AM75">
        <v>0</v>
      </c>
      <c r="AN75">
        <v>0.68232899999999996</v>
      </c>
      <c r="AO75">
        <v>0</v>
      </c>
      <c r="AP75">
        <v>1.2348840000000001</v>
      </c>
      <c r="AQ75">
        <v>45.002412</v>
      </c>
      <c r="AR75">
        <v>2.3413629999999999</v>
      </c>
      <c r="AS75">
        <v>4.5387050000000002</v>
      </c>
      <c r="AT75">
        <v>9.64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2717.9102680000005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658.24727800000005</v>
      </c>
      <c r="L76">
        <v>629.63669600000003</v>
      </c>
      <c r="M76">
        <v>88.688000000000002</v>
      </c>
      <c r="N76">
        <v>56.933840000000004</v>
      </c>
      <c r="O76">
        <v>119.213662</v>
      </c>
      <c r="P76">
        <v>121.06635</v>
      </c>
      <c r="Q76">
        <v>10.517239999999999</v>
      </c>
      <c r="R76">
        <v>40.864055999999998</v>
      </c>
      <c r="S76">
        <v>25.440055999999998</v>
      </c>
      <c r="T76">
        <v>0</v>
      </c>
      <c r="U76">
        <v>332.94150000000002</v>
      </c>
      <c r="V76">
        <v>19.983720000000002</v>
      </c>
      <c r="W76">
        <v>32.475714000000004</v>
      </c>
      <c r="X76">
        <v>121.34832</v>
      </c>
      <c r="Y76">
        <v>0</v>
      </c>
      <c r="Z76">
        <v>12.572101999999999</v>
      </c>
      <c r="AA76">
        <v>25.13148</v>
      </c>
      <c r="AB76">
        <v>25.828741000000001</v>
      </c>
      <c r="AC76">
        <v>28.016546999999999</v>
      </c>
      <c r="AD76">
        <v>26.421416000000001</v>
      </c>
      <c r="AE76">
        <v>31.771227</v>
      </c>
      <c r="AF76">
        <v>25.663608</v>
      </c>
      <c r="AG76">
        <v>20.693995000000001</v>
      </c>
      <c r="AH76">
        <v>135.29296600000001</v>
      </c>
      <c r="AI76">
        <v>15.761797</v>
      </c>
      <c r="AJ76">
        <v>0</v>
      </c>
      <c r="AK76">
        <v>0</v>
      </c>
      <c r="AL76">
        <v>53.768064000000003</v>
      </c>
      <c r="AM76">
        <v>0</v>
      </c>
      <c r="AN76">
        <v>0.68232899999999996</v>
      </c>
      <c r="AO76">
        <v>0</v>
      </c>
      <c r="AP76">
        <v>1.2348840000000001</v>
      </c>
      <c r="AQ76">
        <v>45.002412</v>
      </c>
      <c r="AR76">
        <v>2.3413629999999999</v>
      </c>
      <c r="AS76">
        <v>4.5387050000000002</v>
      </c>
      <c r="AT76">
        <v>9.64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2721.7180680000006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658.24727800000005</v>
      </c>
      <c r="L77">
        <v>629.63669600000003</v>
      </c>
      <c r="M77">
        <v>88.688000000000002</v>
      </c>
      <c r="N77">
        <v>56.933840000000004</v>
      </c>
      <c r="O77">
        <v>119.213662</v>
      </c>
      <c r="P77">
        <v>121.06635</v>
      </c>
      <c r="Q77">
        <v>10.517239999999999</v>
      </c>
      <c r="R77">
        <v>40.864055999999998</v>
      </c>
      <c r="S77">
        <v>25.440055999999998</v>
      </c>
      <c r="T77">
        <v>0</v>
      </c>
      <c r="U77">
        <v>332.94150000000002</v>
      </c>
      <c r="V77">
        <v>19.983720000000002</v>
      </c>
      <c r="W77">
        <v>32.475714000000004</v>
      </c>
      <c r="X77">
        <v>121.34832</v>
      </c>
      <c r="Y77">
        <v>0</v>
      </c>
      <c r="Z77">
        <v>12.572101999999999</v>
      </c>
      <c r="AA77">
        <v>25.13148</v>
      </c>
      <c r="AB77">
        <v>25.828741000000001</v>
      </c>
      <c r="AC77">
        <v>18.677288999999998</v>
      </c>
      <c r="AD77">
        <v>26.421416000000001</v>
      </c>
      <c r="AE77">
        <v>31.771227</v>
      </c>
      <c r="AF77">
        <v>25.663608</v>
      </c>
      <c r="AG77">
        <v>20.693995000000001</v>
      </c>
      <c r="AH77">
        <v>127.80712</v>
      </c>
      <c r="AI77">
        <v>15.761797</v>
      </c>
      <c r="AJ77">
        <v>0</v>
      </c>
      <c r="AK77">
        <v>0</v>
      </c>
      <c r="AL77">
        <v>53.768064000000003</v>
      </c>
      <c r="AM77">
        <v>0</v>
      </c>
      <c r="AN77">
        <v>0.68232899999999996</v>
      </c>
      <c r="AO77">
        <v>0</v>
      </c>
      <c r="AP77">
        <v>1.2348840000000001</v>
      </c>
      <c r="AQ77">
        <v>45.002412</v>
      </c>
      <c r="AR77">
        <v>2.3413629999999999</v>
      </c>
      <c r="AS77">
        <v>4.5387050000000002</v>
      </c>
      <c r="AT77">
        <v>9.64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2704.8929640000006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658.24727800000005</v>
      </c>
      <c r="L78">
        <v>629.63669600000003</v>
      </c>
      <c r="M78">
        <v>88.688000000000002</v>
      </c>
      <c r="N78">
        <v>56.933840000000004</v>
      </c>
      <c r="O78">
        <v>119.213662</v>
      </c>
      <c r="P78">
        <v>121.06635</v>
      </c>
      <c r="Q78">
        <v>10.517239999999999</v>
      </c>
      <c r="R78">
        <v>40.864055999999998</v>
      </c>
      <c r="S78">
        <v>25.440055999999998</v>
      </c>
      <c r="T78">
        <v>0</v>
      </c>
      <c r="U78">
        <v>332.94150000000002</v>
      </c>
      <c r="V78">
        <v>19.983720000000002</v>
      </c>
      <c r="W78">
        <v>32.475714000000004</v>
      </c>
      <c r="X78">
        <v>121.34832</v>
      </c>
      <c r="Y78">
        <v>0</v>
      </c>
      <c r="Z78">
        <v>12.572101999999999</v>
      </c>
      <c r="AA78">
        <v>25.13148</v>
      </c>
      <c r="AB78">
        <v>25.828741000000001</v>
      </c>
      <c r="AC78">
        <v>9.3294379999999997</v>
      </c>
      <c r="AD78">
        <v>17.614277000000001</v>
      </c>
      <c r="AE78">
        <v>31.771227</v>
      </c>
      <c r="AF78">
        <v>25.663608</v>
      </c>
      <c r="AG78">
        <v>20.693995000000001</v>
      </c>
      <c r="AH78">
        <v>107.723144</v>
      </c>
      <c r="AI78">
        <v>15.761797</v>
      </c>
      <c r="AJ78">
        <v>0</v>
      </c>
      <c r="AK78">
        <v>0</v>
      </c>
      <c r="AL78">
        <v>53.768064000000003</v>
      </c>
      <c r="AM78">
        <v>0</v>
      </c>
      <c r="AN78">
        <v>0.68232899999999996</v>
      </c>
      <c r="AO78">
        <v>0</v>
      </c>
      <c r="AP78">
        <v>1.2348840000000001</v>
      </c>
      <c r="AQ78">
        <v>45.002412</v>
      </c>
      <c r="AR78">
        <v>2.3413629999999999</v>
      </c>
      <c r="AS78">
        <v>4.5387050000000002</v>
      </c>
      <c r="AT78">
        <v>9.64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2666.6539980000007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658.24727800000005</v>
      </c>
      <c r="L79">
        <v>629.63669600000003</v>
      </c>
      <c r="M79">
        <v>88.688000000000002</v>
      </c>
      <c r="N79">
        <v>56.933840000000004</v>
      </c>
      <c r="O79">
        <v>119.213662</v>
      </c>
      <c r="P79">
        <v>121.06635</v>
      </c>
      <c r="Q79">
        <v>10.517239999999999</v>
      </c>
      <c r="R79">
        <v>40.864055999999998</v>
      </c>
      <c r="S79">
        <v>25.440055999999998</v>
      </c>
      <c r="T79">
        <v>0</v>
      </c>
      <c r="U79">
        <v>332.94150000000002</v>
      </c>
      <c r="V79">
        <v>19.983720000000002</v>
      </c>
      <c r="W79">
        <v>32.475714000000004</v>
      </c>
      <c r="X79">
        <v>121.34832</v>
      </c>
      <c r="Y79">
        <v>0</v>
      </c>
      <c r="Z79">
        <v>6.2860509999999996</v>
      </c>
      <c r="AA79">
        <v>25.13148</v>
      </c>
      <c r="AB79">
        <v>0</v>
      </c>
      <c r="AC79">
        <v>0</v>
      </c>
      <c r="AD79">
        <v>17.614277000000001</v>
      </c>
      <c r="AE79">
        <v>31.771227</v>
      </c>
      <c r="AF79">
        <v>17.109072000000001</v>
      </c>
      <c r="AG79">
        <v>20.693995000000001</v>
      </c>
      <c r="AH79">
        <v>67.555192000000005</v>
      </c>
      <c r="AI79">
        <v>15.761797</v>
      </c>
      <c r="AJ79">
        <v>0</v>
      </c>
      <c r="AK79">
        <v>0</v>
      </c>
      <c r="AL79">
        <v>12.321847999999999</v>
      </c>
      <c r="AM79">
        <v>0</v>
      </c>
      <c r="AN79">
        <v>0.68232899999999996</v>
      </c>
      <c r="AO79">
        <v>0</v>
      </c>
      <c r="AP79">
        <v>1.2348840000000001</v>
      </c>
      <c r="AQ79">
        <v>45.002412</v>
      </c>
      <c r="AR79">
        <v>2.3413629999999999</v>
      </c>
      <c r="AS79">
        <v>4.5387050000000002</v>
      </c>
      <c r="AT79">
        <v>9.64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2535.0410640000009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658.24727800000005</v>
      </c>
      <c r="L80">
        <v>629.63669600000003</v>
      </c>
      <c r="M80">
        <v>88.688000000000002</v>
      </c>
      <c r="N80">
        <v>56.933840000000004</v>
      </c>
      <c r="O80">
        <v>119.213662</v>
      </c>
      <c r="P80">
        <v>121.06635</v>
      </c>
      <c r="Q80">
        <v>10.517239999999999</v>
      </c>
      <c r="R80">
        <v>40.864055999999998</v>
      </c>
      <c r="S80">
        <v>25.440055999999998</v>
      </c>
      <c r="T80">
        <v>0</v>
      </c>
      <c r="U80">
        <v>332.94150000000002</v>
      </c>
      <c r="V80">
        <v>19.983720000000002</v>
      </c>
      <c r="W80">
        <v>32.475714000000004</v>
      </c>
      <c r="X80">
        <v>121.34832</v>
      </c>
      <c r="Y80">
        <v>0</v>
      </c>
      <c r="Z80">
        <v>6.2860509999999996</v>
      </c>
      <c r="AA80">
        <v>13.543583</v>
      </c>
      <c r="AB80">
        <v>0</v>
      </c>
      <c r="AC80">
        <v>0</v>
      </c>
      <c r="AD80">
        <v>8.7867639999999998</v>
      </c>
      <c r="AE80">
        <v>15.885612999999999</v>
      </c>
      <c r="AF80">
        <v>8.5545360000000006</v>
      </c>
      <c r="AG80">
        <v>20.693995000000001</v>
      </c>
      <c r="AH80">
        <v>49.297032000000002</v>
      </c>
      <c r="AI80">
        <v>3.6815159999999998</v>
      </c>
      <c r="AJ80">
        <v>0</v>
      </c>
      <c r="AK80">
        <v>0</v>
      </c>
      <c r="AL80">
        <v>1.6802520000000001</v>
      </c>
      <c r="AM80">
        <v>0</v>
      </c>
      <c r="AN80">
        <v>0.68232899999999996</v>
      </c>
      <c r="AO80">
        <v>0</v>
      </c>
      <c r="AP80">
        <v>1.2348840000000001</v>
      </c>
      <c r="AQ80">
        <v>45.002412</v>
      </c>
      <c r="AR80">
        <v>35.120448000000003</v>
      </c>
      <c r="AS80">
        <v>4.5387050000000002</v>
      </c>
      <c r="AT80">
        <v>9.64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2481.9845520000008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658.24727800000005</v>
      </c>
      <c r="L81">
        <v>629.63669600000003</v>
      </c>
      <c r="M81">
        <v>88.688000000000002</v>
      </c>
      <c r="N81">
        <v>56.933840000000004</v>
      </c>
      <c r="O81">
        <v>119.213662</v>
      </c>
      <c r="P81">
        <v>121.06635</v>
      </c>
      <c r="Q81">
        <v>10.517239999999999</v>
      </c>
      <c r="R81">
        <v>40.864055999999998</v>
      </c>
      <c r="S81">
        <v>25.440055999999998</v>
      </c>
      <c r="T81">
        <v>0</v>
      </c>
      <c r="U81">
        <v>332.94150000000002</v>
      </c>
      <c r="V81">
        <v>19.983720000000002</v>
      </c>
      <c r="W81">
        <v>32.475714000000004</v>
      </c>
      <c r="X81">
        <v>121.34832</v>
      </c>
      <c r="Y81">
        <v>0</v>
      </c>
      <c r="Z81">
        <v>6.2860509999999996</v>
      </c>
      <c r="AA81">
        <v>6.0924800000000001</v>
      </c>
      <c r="AB81">
        <v>0</v>
      </c>
      <c r="AC81">
        <v>0</v>
      </c>
      <c r="AD81">
        <v>0</v>
      </c>
      <c r="AE81">
        <v>15.885612999999999</v>
      </c>
      <c r="AF81">
        <v>8.5545360000000006</v>
      </c>
      <c r="AG81">
        <v>20.693995000000001</v>
      </c>
      <c r="AH81">
        <v>24.831098000000001</v>
      </c>
      <c r="AI81">
        <v>0</v>
      </c>
      <c r="AJ81">
        <v>0</v>
      </c>
      <c r="AK81">
        <v>0</v>
      </c>
      <c r="AL81">
        <v>1.6802520000000001</v>
      </c>
      <c r="AM81">
        <v>0</v>
      </c>
      <c r="AN81">
        <v>0.68232899999999996</v>
      </c>
      <c r="AO81">
        <v>0</v>
      </c>
      <c r="AP81">
        <v>1.2348840000000001</v>
      </c>
      <c r="AQ81">
        <v>45.002412</v>
      </c>
      <c r="AR81">
        <v>35.120448000000003</v>
      </c>
      <c r="AS81">
        <v>4.5387050000000002</v>
      </c>
      <c r="AT81">
        <v>9.64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2437.5992350000006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658.24727800000005</v>
      </c>
      <c r="L82">
        <v>629.63669600000003</v>
      </c>
      <c r="M82">
        <v>88.688000000000002</v>
      </c>
      <c r="N82">
        <v>56.933840000000004</v>
      </c>
      <c r="O82">
        <v>119.213662</v>
      </c>
      <c r="P82">
        <v>121.06635</v>
      </c>
      <c r="Q82">
        <v>10.517239999999999</v>
      </c>
      <c r="R82">
        <v>40.864055999999998</v>
      </c>
      <c r="S82">
        <v>25.440055999999998</v>
      </c>
      <c r="T82">
        <v>0</v>
      </c>
      <c r="U82">
        <v>332.94150000000002</v>
      </c>
      <c r="V82">
        <v>19.983720000000002</v>
      </c>
      <c r="W82">
        <v>32.475714000000004</v>
      </c>
      <c r="X82">
        <v>121.34832</v>
      </c>
      <c r="Y82">
        <v>0</v>
      </c>
      <c r="Z82">
        <v>6.2860509999999996</v>
      </c>
      <c r="AA82">
        <v>0</v>
      </c>
      <c r="AB82">
        <v>0</v>
      </c>
      <c r="AC82">
        <v>0</v>
      </c>
      <c r="AD82">
        <v>0</v>
      </c>
      <c r="AE82">
        <v>15.885612999999999</v>
      </c>
      <c r="AF82">
        <v>8.5545360000000006</v>
      </c>
      <c r="AG82">
        <v>20.693995000000001</v>
      </c>
      <c r="AH82">
        <v>16.432344000000001</v>
      </c>
      <c r="AI82">
        <v>0</v>
      </c>
      <c r="AJ82">
        <v>0</v>
      </c>
      <c r="AK82">
        <v>0</v>
      </c>
      <c r="AL82">
        <v>1.6802520000000001</v>
      </c>
      <c r="AM82">
        <v>0</v>
      </c>
      <c r="AN82">
        <v>0.68232899999999996</v>
      </c>
      <c r="AO82">
        <v>0</v>
      </c>
      <c r="AP82">
        <v>1.2348840000000001</v>
      </c>
      <c r="AQ82">
        <v>45.002412</v>
      </c>
      <c r="AR82">
        <v>3.1927680000000001</v>
      </c>
      <c r="AS82">
        <v>4.5387050000000002</v>
      </c>
      <c r="AT82">
        <v>9.64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2391.1803210000003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658.24727800000005</v>
      </c>
      <c r="L83">
        <v>629.63669600000003</v>
      </c>
      <c r="M83">
        <v>88.688000000000002</v>
      </c>
      <c r="N83">
        <v>56.933840000000004</v>
      </c>
      <c r="O83">
        <v>119.213662</v>
      </c>
      <c r="P83">
        <v>121.06635</v>
      </c>
      <c r="Q83">
        <v>10.517239999999999</v>
      </c>
      <c r="R83">
        <v>40.864055999999998</v>
      </c>
      <c r="S83">
        <v>25.440055999999998</v>
      </c>
      <c r="T83">
        <v>0</v>
      </c>
      <c r="U83">
        <v>332.94150000000002</v>
      </c>
      <c r="V83">
        <v>19.983720000000002</v>
      </c>
      <c r="W83">
        <v>32.475714000000004</v>
      </c>
      <c r="X83">
        <v>121.34832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15.885612999999999</v>
      </c>
      <c r="AF83">
        <v>8.5545360000000006</v>
      </c>
      <c r="AG83">
        <v>20.693995000000001</v>
      </c>
      <c r="AH83">
        <v>14.606528000000001</v>
      </c>
      <c r="AI83">
        <v>0</v>
      </c>
      <c r="AJ83">
        <v>0</v>
      </c>
      <c r="AK83">
        <v>0</v>
      </c>
      <c r="AL83">
        <v>1.6802520000000001</v>
      </c>
      <c r="AM83">
        <v>0</v>
      </c>
      <c r="AN83">
        <v>0.68232899999999996</v>
      </c>
      <c r="AO83">
        <v>0</v>
      </c>
      <c r="AP83">
        <v>0.61744200000000005</v>
      </c>
      <c r="AQ83">
        <v>45.002412</v>
      </c>
      <c r="AR83">
        <v>2.3413629999999999</v>
      </c>
      <c r="AS83">
        <v>4.5387050000000002</v>
      </c>
      <c r="AT83">
        <v>9.64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2381.5996070000006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658.24727800000005</v>
      </c>
      <c r="L84">
        <v>629.63669600000003</v>
      </c>
      <c r="M84">
        <v>88.688000000000002</v>
      </c>
      <c r="N84">
        <v>56.933840000000004</v>
      </c>
      <c r="O84">
        <v>119.213662</v>
      </c>
      <c r="P84">
        <v>121.06635</v>
      </c>
      <c r="Q84">
        <v>10.517239999999999</v>
      </c>
      <c r="R84">
        <v>40.864055999999998</v>
      </c>
      <c r="S84">
        <v>25.440055999999998</v>
      </c>
      <c r="T84">
        <v>0</v>
      </c>
      <c r="U84">
        <v>332.94150000000002</v>
      </c>
      <c r="V84">
        <v>19.983720000000002</v>
      </c>
      <c r="W84">
        <v>32.475714000000004</v>
      </c>
      <c r="X84">
        <v>121.34832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15.885612999999999</v>
      </c>
      <c r="AF84">
        <v>8.5545360000000006</v>
      </c>
      <c r="AG84">
        <v>20.693995000000001</v>
      </c>
      <c r="AH84">
        <v>0</v>
      </c>
      <c r="AI84">
        <v>0</v>
      </c>
      <c r="AJ84">
        <v>0</v>
      </c>
      <c r="AK84">
        <v>0</v>
      </c>
      <c r="AL84">
        <v>1.6802520000000001</v>
      </c>
      <c r="AM84">
        <v>0</v>
      </c>
      <c r="AN84">
        <v>0.68232899999999996</v>
      </c>
      <c r="AO84">
        <v>0</v>
      </c>
      <c r="AP84">
        <v>0.61744200000000005</v>
      </c>
      <c r="AQ84">
        <v>45.002412</v>
      </c>
      <c r="AR84">
        <v>2.3413629999999999</v>
      </c>
      <c r="AS84">
        <v>4.5387050000000002</v>
      </c>
      <c r="AT84">
        <v>9.64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2366.9930790000008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658.24727800000005</v>
      </c>
      <c r="L85">
        <v>629.63669600000003</v>
      </c>
      <c r="M85">
        <v>88.688000000000002</v>
      </c>
      <c r="N85">
        <v>56.933840000000004</v>
      </c>
      <c r="O85">
        <v>119.213662</v>
      </c>
      <c r="P85">
        <v>121.06635</v>
      </c>
      <c r="Q85">
        <v>10.517239999999999</v>
      </c>
      <c r="R85">
        <v>40.864055999999998</v>
      </c>
      <c r="S85">
        <v>25.440055999999998</v>
      </c>
      <c r="T85">
        <v>0</v>
      </c>
      <c r="U85">
        <v>332.94150000000002</v>
      </c>
      <c r="V85">
        <v>19.983720000000002</v>
      </c>
      <c r="W85">
        <v>32.475714000000004</v>
      </c>
      <c r="X85">
        <v>121.34832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15.885612999999999</v>
      </c>
      <c r="AF85">
        <v>8.5545360000000006</v>
      </c>
      <c r="AG85">
        <v>20.693995000000001</v>
      </c>
      <c r="AH85">
        <v>0</v>
      </c>
      <c r="AI85">
        <v>0</v>
      </c>
      <c r="AJ85">
        <v>0</v>
      </c>
      <c r="AK85">
        <v>0</v>
      </c>
      <c r="AL85">
        <v>1.6802520000000001</v>
      </c>
      <c r="AM85">
        <v>0</v>
      </c>
      <c r="AN85">
        <v>0.68232899999999996</v>
      </c>
      <c r="AO85">
        <v>0</v>
      </c>
      <c r="AP85">
        <v>0</v>
      </c>
      <c r="AQ85">
        <v>45.002412</v>
      </c>
      <c r="AR85">
        <v>2.3413629999999999</v>
      </c>
      <c r="AS85">
        <v>4.5387050000000002</v>
      </c>
      <c r="AT85">
        <v>9.64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2366.3756370000006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628.15686000000005</v>
      </c>
      <c r="L86">
        <v>629.63669600000003</v>
      </c>
      <c r="M86">
        <v>88.688000000000002</v>
      </c>
      <c r="N86">
        <v>56.933840000000004</v>
      </c>
      <c r="O86">
        <v>119.213662</v>
      </c>
      <c r="P86">
        <v>121.06635</v>
      </c>
      <c r="Q86">
        <v>10.182539</v>
      </c>
      <c r="R86">
        <v>40.864055999999998</v>
      </c>
      <c r="S86">
        <v>21.491029999999999</v>
      </c>
      <c r="T86">
        <v>0</v>
      </c>
      <c r="U86">
        <v>332.94150000000002</v>
      </c>
      <c r="V86">
        <v>19.983720000000002</v>
      </c>
      <c r="W86">
        <v>32.475714000000004</v>
      </c>
      <c r="X86">
        <v>121.34832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15.885612999999999</v>
      </c>
      <c r="AF86">
        <v>8.5545360000000006</v>
      </c>
      <c r="AG86">
        <v>20.693995000000001</v>
      </c>
      <c r="AH86">
        <v>0</v>
      </c>
      <c r="AI86">
        <v>0</v>
      </c>
      <c r="AJ86">
        <v>0</v>
      </c>
      <c r="AK86">
        <v>0</v>
      </c>
      <c r="AL86">
        <v>1.6802520000000001</v>
      </c>
      <c r="AM86">
        <v>0</v>
      </c>
      <c r="AN86">
        <v>0.68232899999999996</v>
      </c>
      <c r="AO86">
        <v>0</v>
      </c>
      <c r="AP86">
        <v>0</v>
      </c>
      <c r="AQ86">
        <v>45.002412</v>
      </c>
      <c r="AR86">
        <v>2.3413629999999999</v>
      </c>
      <c r="AS86">
        <v>4.5387050000000002</v>
      </c>
      <c r="AT86">
        <v>9.64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2332.0014920000003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593.45285999999999</v>
      </c>
      <c r="L87">
        <v>532.46549600000003</v>
      </c>
      <c r="M87">
        <v>88.688000000000002</v>
      </c>
      <c r="N87">
        <v>56.933840000000004</v>
      </c>
      <c r="O87">
        <v>119.213662</v>
      </c>
      <c r="P87">
        <v>121.06635</v>
      </c>
      <c r="Q87">
        <v>10.182539</v>
      </c>
      <c r="R87">
        <v>40.864055999999998</v>
      </c>
      <c r="S87">
        <v>21.491029999999999</v>
      </c>
      <c r="T87">
        <v>0</v>
      </c>
      <c r="U87">
        <v>332.94150000000002</v>
      </c>
      <c r="V87">
        <v>19.983720000000002</v>
      </c>
      <c r="W87">
        <v>30.134640000000001</v>
      </c>
      <c r="X87">
        <v>121.34832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15.885612999999999</v>
      </c>
      <c r="AF87">
        <v>8.5545360000000006</v>
      </c>
      <c r="AG87">
        <v>20.693995000000001</v>
      </c>
      <c r="AH87">
        <v>0</v>
      </c>
      <c r="AI87">
        <v>0</v>
      </c>
      <c r="AJ87">
        <v>0</v>
      </c>
      <c r="AK87">
        <v>0</v>
      </c>
      <c r="AL87">
        <v>1.6802520000000001</v>
      </c>
      <c r="AM87">
        <v>0</v>
      </c>
      <c r="AN87">
        <v>0.68232899999999996</v>
      </c>
      <c r="AO87">
        <v>0</v>
      </c>
      <c r="AP87">
        <v>0.86441900000000005</v>
      </c>
      <c r="AQ87">
        <v>45.002412</v>
      </c>
      <c r="AR87">
        <v>2.3413629999999999</v>
      </c>
      <c r="AS87">
        <v>4.5387050000000002</v>
      </c>
      <c r="AT87">
        <v>9.64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2198.649637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598.27286000000004</v>
      </c>
      <c r="L88">
        <v>447.81665600000002</v>
      </c>
      <c r="M88">
        <v>88.688000000000002</v>
      </c>
      <c r="N88">
        <v>56.933840000000004</v>
      </c>
      <c r="O88">
        <v>119.213662</v>
      </c>
      <c r="P88">
        <v>121.06635</v>
      </c>
      <c r="Q88">
        <v>10.182539</v>
      </c>
      <c r="R88">
        <v>40.864055999999998</v>
      </c>
      <c r="S88">
        <v>21.491029999999999</v>
      </c>
      <c r="T88">
        <v>0</v>
      </c>
      <c r="U88">
        <v>332.94150000000002</v>
      </c>
      <c r="V88">
        <v>19.983720000000002</v>
      </c>
      <c r="W88">
        <v>30.134640000000001</v>
      </c>
      <c r="X88">
        <v>121.34832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15.885612999999999</v>
      </c>
      <c r="AF88">
        <v>8.5545360000000006</v>
      </c>
      <c r="AG88">
        <v>20.693995000000001</v>
      </c>
      <c r="AH88">
        <v>0</v>
      </c>
      <c r="AI88">
        <v>0</v>
      </c>
      <c r="AJ88">
        <v>0</v>
      </c>
      <c r="AK88">
        <v>0</v>
      </c>
      <c r="AL88">
        <v>1.6802520000000001</v>
      </c>
      <c r="AM88">
        <v>0</v>
      </c>
      <c r="AN88">
        <v>0.68232899999999996</v>
      </c>
      <c r="AO88">
        <v>0</v>
      </c>
      <c r="AP88">
        <v>0.86441900000000005</v>
      </c>
      <c r="AQ88">
        <v>45.002412</v>
      </c>
      <c r="AR88">
        <v>2.3413629999999999</v>
      </c>
      <c r="AS88">
        <v>4.5387050000000002</v>
      </c>
      <c r="AT88">
        <v>9.64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2118.8207969999999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602.12726099999998</v>
      </c>
      <c r="L89">
        <v>385.10845599999999</v>
      </c>
      <c r="M89">
        <v>88.688000000000002</v>
      </c>
      <c r="N89">
        <v>56.933840000000004</v>
      </c>
      <c r="O89">
        <v>119.213662</v>
      </c>
      <c r="P89">
        <v>121.06635</v>
      </c>
      <c r="Q89">
        <v>10.182539</v>
      </c>
      <c r="R89">
        <v>40.864055999999998</v>
      </c>
      <c r="S89">
        <v>21.491029999999999</v>
      </c>
      <c r="T89">
        <v>0</v>
      </c>
      <c r="U89">
        <v>332.94150000000002</v>
      </c>
      <c r="V89">
        <v>19.983720000000002</v>
      </c>
      <c r="W89">
        <v>30.134640000000001</v>
      </c>
      <c r="X89">
        <v>121.34832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15.885612999999999</v>
      </c>
      <c r="AF89">
        <v>8.5545360000000006</v>
      </c>
      <c r="AG89">
        <v>20.693995000000001</v>
      </c>
      <c r="AH89">
        <v>0</v>
      </c>
      <c r="AI89">
        <v>0</v>
      </c>
      <c r="AJ89">
        <v>0</v>
      </c>
      <c r="AK89">
        <v>0</v>
      </c>
      <c r="AL89">
        <v>1.6802520000000001</v>
      </c>
      <c r="AM89">
        <v>0</v>
      </c>
      <c r="AN89">
        <v>0.68232899999999996</v>
      </c>
      <c r="AO89">
        <v>0</v>
      </c>
      <c r="AP89">
        <v>1.1113960000000001</v>
      </c>
      <c r="AQ89">
        <v>30.001608000000001</v>
      </c>
      <c r="AR89">
        <v>2.3413629999999999</v>
      </c>
      <c r="AS89">
        <v>4.5387050000000002</v>
      </c>
      <c r="AT89">
        <v>9.64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2045.2131710000001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593.45285999999999</v>
      </c>
      <c r="L90">
        <v>385.10845599999999</v>
      </c>
      <c r="M90">
        <v>88.688000000000002</v>
      </c>
      <c r="N90">
        <v>56.933840000000004</v>
      </c>
      <c r="O90">
        <v>119.213662</v>
      </c>
      <c r="P90">
        <v>121.06635</v>
      </c>
      <c r="Q90">
        <v>9.2367589999999993</v>
      </c>
      <c r="R90">
        <v>40.864055999999998</v>
      </c>
      <c r="S90">
        <v>21.491029999999999</v>
      </c>
      <c r="T90">
        <v>0</v>
      </c>
      <c r="U90">
        <v>332.94150000000002</v>
      </c>
      <c r="V90">
        <v>19.983720000000002</v>
      </c>
      <c r="W90">
        <v>30.134640000000001</v>
      </c>
      <c r="X90">
        <v>121.34832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15.885612999999999</v>
      </c>
      <c r="AF90">
        <v>8.5545360000000006</v>
      </c>
      <c r="AG90">
        <v>20.693995000000001</v>
      </c>
      <c r="AH90">
        <v>0</v>
      </c>
      <c r="AI90">
        <v>0</v>
      </c>
      <c r="AJ90">
        <v>0</v>
      </c>
      <c r="AK90">
        <v>0</v>
      </c>
      <c r="AL90">
        <v>1.6802520000000001</v>
      </c>
      <c r="AM90">
        <v>0</v>
      </c>
      <c r="AN90">
        <v>0.68232899999999996</v>
      </c>
      <c r="AO90">
        <v>0</v>
      </c>
      <c r="AP90">
        <v>1.1113960000000001</v>
      </c>
      <c r="AQ90">
        <v>15.000804</v>
      </c>
      <c r="AR90">
        <v>2.3413629999999999</v>
      </c>
      <c r="AS90">
        <v>4.5387050000000002</v>
      </c>
      <c r="AT90">
        <v>9.64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2020.5921860000003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570.31686000000002</v>
      </c>
      <c r="L91">
        <v>346.82792000000001</v>
      </c>
      <c r="M91">
        <v>88.688000000000002</v>
      </c>
      <c r="N91">
        <v>56.933840000000004</v>
      </c>
      <c r="O91">
        <v>119.213662</v>
      </c>
      <c r="P91">
        <v>121.06635</v>
      </c>
      <c r="Q91">
        <v>9.2367589999999993</v>
      </c>
      <c r="R91">
        <v>35.304572</v>
      </c>
      <c r="S91">
        <v>17.815201999999999</v>
      </c>
      <c r="T91">
        <v>0</v>
      </c>
      <c r="U91">
        <v>332.94150000000002</v>
      </c>
      <c r="V91">
        <v>14.907874</v>
      </c>
      <c r="W91">
        <v>30.134640000000001</v>
      </c>
      <c r="X91">
        <v>121.34832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15.885612999999999</v>
      </c>
      <c r="AF91">
        <v>8.5545360000000006</v>
      </c>
      <c r="AG91">
        <v>20.693995000000001</v>
      </c>
      <c r="AH91">
        <v>0</v>
      </c>
      <c r="AI91">
        <v>0</v>
      </c>
      <c r="AJ91">
        <v>0</v>
      </c>
      <c r="AK91">
        <v>0</v>
      </c>
      <c r="AL91">
        <v>1.6802520000000001</v>
      </c>
      <c r="AM91">
        <v>0</v>
      </c>
      <c r="AN91">
        <v>0.68232899999999996</v>
      </c>
      <c r="AO91">
        <v>0</v>
      </c>
      <c r="AP91">
        <v>1.1113960000000001</v>
      </c>
      <c r="AQ91">
        <v>15.000804</v>
      </c>
      <c r="AR91">
        <v>2.3413629999999999</v>
      </c>
      <c r="AS91">
        <v>4.5387050000000002</v>
      </c>
      <c r="AT91">
        <v>9.64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1944.8644920000004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570.31686000000002</v>
      </c>
      <c r="L92">
        <v>346.82792000000001</v>
      </c>
      <c r="M92">
        <v>88.688000000000002</v>
      </c>
      <c r="N92">
        <v>56.933840000000004</v>
      </c>
      <c r="O92">
        <v>119.213662</v>
      </c>
      <c r="P92">
        <v>121.06635</v>
      </c>
      <c r="Q92">
        <v>9.2367589999999993</v>
      </c>
      <c r="R92">
        <v>35.304572</v>
      </c>
      <c r="S92">
        <v>17.815201999999999</v>
      </c>
      <c r="T92">
        <v>0</v>
      </c>
      <c r="U92">
        <v>332.94150000000002</v>
      </c>
      <c r="V92">
        <v>14.907874</v>
      </c>
      <c r="W92">
        <v>30.134640000000001</v>
      </c>
      <c r="X92">
        <v>121.34832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8.5545360000000006</v>
      </c>
      <c r="AG92">
        <v>20.693995000000001</v>
      </c>
      <c r="AH92">
        <v>0</v>
      </c>
      <c r="AI92">
        <v>0</v>
      </c>
      <c r="AJ92">
        <v>0</v>
      </c>
      <c r="AK92">
        <v>0</v>
      </c>
      <c r="AL92">
        <v>1.6802520000000001</v>
      </c>
      <c r="AM92">
        <v>0</v>
      </c>
      <c r="AN92">
        <v>0.68232899999999996</v>
      </c>
      <c r="AO92">
        <v>0</v>
      </c>
      <c r="AP92">
        <v>1.1113960000000001</v>
      </c>
      <c r="AQ92">
        <v>0</v>
      </c>
      <c r="AR92">
        <v>2.3413629999999999</v>
      </c>
      <c r="AS92">
        <v>4.5387050000000002</v>
      </c>
      <c r="AT92">
        <v>9.64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1913.9780750000004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541.76800000000003</v>
      </c>
      <c r="L93">
        <v>346.82792000000001</v>
      </c>
      <c r="M93">
        <v>88.688000000000002</v>
      </c>
      <c r="N93">
        <v>56.933840000000004</v>
      </c>
      <c r="O93">
        <v>119.213662</v>
      </c>
      <c r="P93">
        <v>121.06635</v>
      </c>
      <c r="Q93">
        <v>9.2367589999999993</v>
      </c>
      <c r="R93">
        <v>35.304572</v>
      </c>
      <c r="S93">
        <v>17.815201999999999</v>
      </c>
      <c r="T93">
        <v>0</v>
      </c>
      <c r="U93">
        <v>332.94150000000002</v>
      </c>
      <c r="V93">
        <v>14.907874</v>
      </c>
      <c r="W93">
        <v>30.134640000000001</v>
      </c>
      <c r="X93">
        <v>121.34832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8.5545360000000006</v>
      </c>
      <c r="AG93">
        <v>20.693995000000001</v>
      </c>
      <c r="AH93">
        <v>0</v>
      </c>
      <c r="AI93">
        <v>0</v>
      </c>
      <c r="AJ93">
        <v>0</v>
      </c>
      <c r="AK93">
        <v>0</v>
      </c>
      <c r="AL93">
        <v>1.6802520000000001</v>
      </c>
      <c r="AM93">
        <v>0</v>
      </c>
      <c r="AN93">
        <v>0.68232899999999996</v>
      </c>
      <c r="AO93">
        <v>0</v>
      </c>
      <c r="AP93">
        <v>1.1113960000000001</v>
      </c>
      <c r="AQ93">
        <v>0</v>
      </c>
      <c r="AR93">
        <v>2.3413629999999999</v>
      </c>
      <c r="AS93">
        <v>4.5387050000000002</v>
      </c>
      <c r="AT93">
        <v>9.64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1885.4292150000006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493.56799999999998</v>
      </c>
      <c r="L94">
        <v>346.82792000000001</v>
      </c>
      <c r="M94">
        <v>88.688000000000002</v>
      </c>
      <c r="N94">
        <v>56.933840000000004</v>
      </c>
      <c r="O94">
        <v>119.213662</v>
      </c>
      <c r="P94">
        <v>121.06635</v>
      </c>
      <c r="Q94">
        <v>9.2367589999999993</v>
      </c>
      <c r="R94">
        <v>26.623463000000001</v>
      </c>
      <c r="S94">
        <v>17.815201999999999</v>
      </c>
      <c r="T94">
        <v>0</v>
      </c>
      <c r="U94">
        <v>332.94150000000002</v>
      </c>
      <c r="V94">
        <v>10.704834</v>
      </c>
      <c r="W94">
        <v>30.134640000000001</v>
      </c>
      <c r="X94">
        <v>121.34832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8.5545360000000006</v>
      </c>
      <c r="AG94">
        <v>20.693995000000001</v>
      </c>
      <c r="AH94">
        <v>0</v>
      </c>
      <c r="AI94">
        <v>0</v>
      </c>
      <c r="AJ94">
        <v>0</v>
      </c>
      <c r="AK94">
        <v>0</v>
      </c>
      <c r="AL94">
        <v>1.6802520000000001</v>
      </c>
      <c r="AM94">
        <v>0</v>
      </c>
      <c r="AN94">
        <v>0.68232899999999996</v>
      </c>
      <c r="AO94">
        <v>0</v>
      </c>
      <c r="AP94">
        <v>1.1113960000000001</v>
      </c>
      <c r="AQ94">
        <v>0</v>
      </c>
      <c r="AR94">
        <v>3.1927680000000001</v>
      </c>
      <c r="AS94">
        <v>4.5387050000000002</v>
      </c>
      <c r="AT94">
        <v>9.64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1825.196471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445.36799999999999</v>
      </c>
      <c r="L95">
        <v>346.82792000000001</v>
      </c>
      <c r="M95">
        <v>88.688000000000002</v>
      </c>
      <c r="N95">
        <v>56.933840000000004</v>
      </c>
      <c r="O95">
        <v>119.213662</v>
      </c>
      <c r="P95">
        <v>121.06635</v>
      </c>
      <c r="Q95">
        <v>9.2367589999999993</v>
      </c>
      <c r="R95">
        <v>26.623463000000001</v>
      </c>
      <c r="S95">
        <v>17.815201999999999</v>
      </c>
      <c r="T95">
        <v>0</v>
      </c>
      <c r="U95">
        <v>332.94150000000002</v>
      </c>
      <c r="V95">
        <v>10.704834</v>
      </c>
      <c r="W95">
        <v>30.134640000000001</v>
      </c>
      <c r="X95">
        <v>121.34832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8.5545360000000006</v>
      </c>
      <c r="AG95">
        <v>20.693995000000001</v>
      </c>
      <c r="AH95">
        <v>0</v>
      </c>
      <c r="AI95">
        <v>0</v>
      </c>
      <c r="AJ95">
        <v>0</v>
      </c>
      <c r="AK95">
        <v>0</v>
      </c>
      <c r="AL95">
        <v>1.6802520000000001</v>
      </c>
      <c r="AM95">
        <v>0</v>
      </c>
      <c r="AN95">
        <v>0.68232899999999996</v>
      </c>
      <c r="AO95">
        <v>0</v>
      </c>
      <c r="AP95">
        <v>1.1113960000000001</v>
      </c>
      <c r="AQ95">
        <v>0</v>
      </c>
      <c r="AR95">
        <v>35.120448000000003</v>
      </c>
      <c r="AS95">
        <v>4.5387050000000002</v>
      </c>
      <c r="AT95">
        <v>9.64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1808.9241510000002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397.16800000000001</v>
      </c>
      <c r="L96">
        <v>346.82792000000001</v>
      </c>
      <c r="M96">
        <v>88.688000000000002</v>
      </c>
      <c r="N96">
        <v>56.933840000000004</v>
      </c>
      <c r="O96">
        <v>119.213662</v>
      </c>
      <c r="P96">
        <v>121.06635</v>
      </c>
      <c r="Q96">
        <v>9.2367589999999993</v>
      </c>
      <c r="R96">
        <v>26.623463000000001</v>
      </c>
      <c r="S96">
        <v>17.815201999999999</v>
      </c>
      <c r="T96">
        <v>0</v>
      </c>
      <c r="U96">
        <v>332.94150000000002</v>
      </c>
      <c r="V96">
        <v>10.704834</v>
      </c>
      <c r="W96">
        <v>30.134640000000001</v>
      </c>
      <c r="X96">
        <v>121.34832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8.5545360000000006</v>
      </c>
      <c r="AG96">
        <v>20.693995000000001</v>
      </c>
      <c r="AH96">
        <v>0</v>
      </c>
      <c r="AI96">
        <v>0</v>
      </c>
      <c r="AJ96">
        <v>0</v>
      </c>
      <c r="AK96">
        <v>0</v>
      </c>
      <c r="AL96">
        <v>1.6802520000000001</v>
      </c>
      <c r="AM96">
        <v>0</v>
      </c>
      <c r="AN96">
        <v>0.68232899999999996</v>
      </c>
      <c r="AO96">
        <v>0</v>
      </c>
      <c r="AP96">
        <v>1.1113960000000001</v>
      </c>
      <c r="AQ96">
        <v>0</v>
      </c>
      <c r="AR96">
        <v>35.120448000000003</v>
      </c>
      <c r="AS96">
        <v>4.5387050000000002</v>
      </c>
      <c r="AT96">
        <v>9.64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1760.7241509999999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348.96800000000002</v>
      </c>
      <c r="L97">
        <v>342.97192000000001</v>
      </c>
      <c r="M97">
        <v>88.688000000000002</v>
      </c>
      <c r="N97">
        <v>56.933840000000004</v>
      </c>
      <c r="O97">
        <v>119.213662</v>
      </c>
      <c r="P97">
        <v>121.06635</v>
      </c>
      <c r="Q97">
        <v>7.5095599999999996</v>
      </c>
      <c r="R97">
        <v>19.114469</v>
      </c>
      <c r="S97">
        <v>15.09121</v>
      </c>
      <c r="T97">
        <v>0</v>
      </c>
      <c r="U97">
        <v>332.94150000000002</v>
      </c>
      <c r="V97">
        <v>8.0225159999999995</v>
      </c>
      <c r="W97">
        <v>21.719498000000002</v>
      </c>
      <c r="X97">
        <v>121.34832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8.5545360000000006</v>
      </c>
      <c r="AG97">
        <v>20.693995000000001</v>
      </c>
      <c r="AH97">
        <v>0</v>
      </c>
      <c r="AI97">
        <v>0</v>
      </c>
      <c r="AJ97">
        <v>0</v>
      </c>
      <c r="AK97">
        <v>0</v>
      </c>
      <c r="AL97">
        <v>1.6802520000000001</v>
      </c>
      <c r="AM97">
        <v>0</v>
      </c>
      <c r="AN97">
        <v>0.68232899999999996</v>
      </c>
      <c r="AO97">
        <v>0</v>
      </c>
      <c r="AP97">
        <v>1.1113960000000001</v>
      </c>
      <c r="AQ97">
        <v>0</v>
      </c>
      <c r="AR97">
        <v>2.9799169999999999</v>
      </c>
      <c r="AS97">
        <v>4.5387050000000002</v>
      </c>
      <c r="AT97">
        <v>9.64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1653.4699750000004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348.96800000000002</v>
      </c>
      <c r="L98">
        <v>342.97192000000001</v>
      </c>
      <c r="M98">
        <v>88.688000000000002</v>
      </c>
      <c r="N98">
        <v>56.933840000000004</v>
      </c>
      <c r="O98">
        <v>119.213662</v>
      </c>
      <c r="P98">
        <v>121.06635</v>
      </c>
      <c r="Q98">
        <v>7.5095599999999996</v>
      </c>
      <c r="R98">
        <v>18.142479999999999</v>
      </c>
      <c r="S98">
        <v>12.42596</v>
      </c>
      <c r="T98">
        <v>0</v>
      </c>
      <c r="U98">
        <v>332.94150000000002</v>
      </c>
      <c r="V98">
        <v>5.7839999999999998</v>
      </c>
      <c r="W98">
        <v>21.719498000000002</v>
      </c>
      <c r="X98">
        <v>87.332133999999996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8.5545360000000006</v>
      </c>
      <c r="AG98">
        <v>20.693995000000001</v>
      </c>
      <c r="AH98">
        <v>0</v>
      </c>
      <c r="AI98">
        <v>0</v>
      </c>
      <c r="AJ98">
        <v>0</v>
      </c>
      <c r="AK98">
        <v>0</v>
      </c>
      <c r="AL98">
        <v>1.6802520000000001</v>
      </c>
      <c r="AM98">
        <v>0</v>
      </c>
      <c r="AN98">
        <v>0.68232899999999996</v>
      </c>
      <c r="AO98">
        <v>0</v>
      </c>
      <c r="AP98">
        <v>1.1113960000000001</v>
      </c>
      <c r="AQ98">
        <v>0</v>
      </c>
      <c r="AR98">
        <v>2.1285120000000002</v>
      </c>
      <c r="AS98">
        <v>6.4838639999999996</v>
      </c>
      <c r="AT98">
        <v>9.64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1614.6717880000006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12.947202947750009</v>
      </c>
      <c r="L99">
        <f t="shared" si="2"/>
        <v>12.552133753000025</v>
      </c>
      <c r="M99">
        <f t="shared" si="2"/>
        <v>2.128512000000002</v>
      </c>
      <c r="N99">
        <f t="shared" si="2"/>
        <v>1.3664121599999992</v>
      </c>
      <c r="O99">
        <f t="shared" si="2"/>
        <v>2.8611278880000022</v>
      </c>
      <c r="P99">
        <f t="shared" si="2"/>
        <v>2.8844988749999949</v>
      </c>
      <c r="Q99">
        <f t="shared" si="2"/>
        <v>0.21768558550000014</v>
      </c>
      <c r="R99">
        <f t="shared" si="2"/>
        <v>0.80697974474999867</v>
      </c>
      <c r="S99">
        <f t="shared" si="2"/>
        <v>0.48444118424999943</v>
      </c>
      <c r="T99">
        <f t="shared" si="2"/>
        <v>0</v>
      </c>
      <c r="U99">
        <f t="shared" si="2"/>
        <v>9.1933932600000006</v>
      </c>
      <c r="V99">
        <f t="shared" si="2"/>
        <v>0.36693440849999936</v>
      </c>
      <c r="W99">
        <f t="shared" si="2"/>
        <v>0.74294811875000055</v>
      </c>
      <c r="X99">
        <f t="shared" si="2"/>
        <v>3.0613967829999935</v>
      </c>
      <c r="Y99">
        <f t="shared" si="2"/>
        <v>0</v>
      </c>
      <c r="Z99">
        <f t="shared" si="2"/>
        <v>4.5592956999999983E-2</v>
      </c>
      <c r="AA99">
        <f t="shared" si="2"/>
        <v>8.1322423000000033E-2</v>
      </c>
      <c r="AB99">
        <f t="shared" si="2"/>
        <v>0.11002915224999998</v>
      </c>
      <c r="AC99">
        <f t="shared" si="2"/>
        <v>7.7963717749999981E-2</v>
      </c>
      <c r="AD99">
        <f t="shared" si="2"/>
        <v>9.6873431250000044E-2</v>
      </c>
      <c r="AE99">
        <f t="shared" si="2"/>
        <v>0.25812761175000004</v>
      </c>
      <c r="AF99">
        <f t="shared" si="2"/>
        <v>0.26519061599999993</v>
      </c>
      <c r="AG99">
        <f t="shared" si="2"/>
        <v>0.49665588000000077</v>
      </c>
      <c r="AH99">
        <f t="shared" si="2"/>
        <v>0.5567825894999997</v>
      </c>
      <c r="AI99">
        <f t="shared" si="2"/>
        <v>4.702645775E-2</v>
      </c>
      <c r="AJ99">
        <f t="shared" si="2"/>
        <v>0</v>
      </c>
      <c r="AK99">
        <f t="shared" si="2"/>
        <v>0.53792262400000024</v>
      </c>
      <c r="AL99">
        <f t="shared" si="2"/>
        <v>0.2191328649999999</v>
      </c>
      <c r="AM99">
        <f t="shared" si="2"/>
        <v>0</v>
      </c>
      <c r="AN99">
        <f t="shared" si="2"/>
        <v>1.6375896000000025E-2</v>
      </c>
      <c r="AO99">
        <f t="shared" si="2"/>
        <v>0</v>
      </c>
      <c r="AP99">
        <f t="shared" si="2"/>
        <v>3.3094893249999979E-2</v>
      </c>
      <c r="AQ99">
        <f t="shared" si="2"/>
        <v>0.48585600000000034</v>
      </c>
      <c r="AR99">
        <f t="shared" si="2"/>
        <v>0.14793158200000003</v>
      </c>
      <c r="AS99">
        <f t="shared" si="2"/>
        <v>0.13246534549999989</v>
      </c>
      <c r="AT99">
        <f t="shared" si="2"/>
        <v>0.23135999999999973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53.453370750500007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45296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45296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119.54</v>
      </c>
      <c r="C3" s="34">
        <v>31.81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66.12</v>
      </c>
      <c r="N3">
        <v>149.11000000000001</v>
      </c>
      <c r="O3">
        <v>53.02</v>
      </c>
      <c r="P3">
        <v>0.85</v>
      </c>
      <c r="Q3">
        <v>7.01</v>
      </c>
      <c r="R3" s="93">
        <v>0</v>
      </c>
      <c r="S3" s="93">
        <v>0</v>
      </c>
      <c r="T3" s="93">
        <v>0</v>
      </c>
      <c r="U3">
        <v>1.07</v>
      </c>
      <c r="V3">
        <v>0</v>
      </c>
      <c r="W3">
        <v>1.57</v>
      </c>
      <c r="X3">
        <v>34.03</v>
      </c>
      <c r="Y3">
        <v>11.34</v>
      </c>
      <c r="Z3">
        <v>11.35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11.55</v>
      </c>
      <c r="AH3">
        <v>22.55</v>
      </c>
      <c r="AI3">
        <v>22.55</v>
      </c>
      <c r="AJ3">
        <v>0</v>
      </c>
      <c r="AK3">
        <v>0</v>
      </c>
      <c r="AL3">
        <v>0</v>
      </c>
    </row>
    <row r="4" spans="1:38">
      <c r="A4" t="s">
        <v>46</v>
      </c>
      <c r="B4" s="34">
        <v>113.75</v>
      </c>
      <c r="C4" s="34">
        <v>31.81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66.12</v>
      </c>
      <c r="N4">
        <v>149.11000000000001</v>
      </c>
      <c r="O4">
        <v>53.02</v>
      </c>
      <c r="P4">
        <v>0.85</v>
      </c>
      <c r="Q4">
        <v>7.01</v>
      </c>
      <c r="R4" s="93">
        <v>0</v>
      </c>
      <c r="S4" s="93">
        <v>0</v>
      </c>
      <c r="T4" s="93">
        <v>0</v>
      </c>
      <c r="U4">
        <v>1.07</v>
      </c>
      <c r="V4">
        <v>0</v>
      </c>
      <c r="W4">
        <v>1.57</v>
      </c>
      <c r="X4">
        <v>34.44</v>
      </c>
      <c r="Y4">
        <v>11.49</v>
      </c>
      <c r="Z4">
        <v>11.48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11.1</v>
      </c>
      <c r="AH4">
        <v>21.88</v>
      </c>
      <c r="AI4">
        <v>21.88</v>
      </c>
      <c r="AJ4">
        <v>0</v>
      </c>
      <c r="AK4">
        <v>0</v>
      </c>
      <c r="AL4">
        <v>0</v>
      </c>
    </row>
    <row r="5" spans="1:38">
      <c r="A5" t="s">
        <v>47</v>
      </c>
      <c r="B5" s="34">
        <v>110.86</v>
      </c>
      <c r="C5" s="34">
        <v>31.81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70.28</v>
      </c>
      <c r="N5">
        <v>149.11000000000001</v>
      </c>
      <c r="O5">
        <v>53.02</v>
      </c>
      <c r="P5">
        <v>0.85</v>
      </c>
      <c r="Q5">
        <v>7.01</v>
      </c>
      <c r="R5" s="93">
        <v>0</v>
      </c>
      <c r="S5" s="93">
        <v>0</v>
      </c>
      <c r="T5" s="93">
        <v>0</v>
      </c>
      <c r="U5">
        <v>1.07</v>
      </c>
      <c r="V5">
        <v>0</v>
      </c>
      <c r="W5">
        <v>1.57</v>
      </c>
      <c r="X5">
        <v>34.19</v>
      </c>
      <c r="Y5">
        <v>11.4</v>
      </c>
      <c r="Z5">
        <v>11.4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11.07</v>
      </c>
      <c r="AH5">
        <v>21.55</v>
      </c>
      <c r="AI5">
        <v>21.55</v>
      </c>
      <c r="AJ5">
        <v>0</v>
      </c>
      <c r="AK5">
        <v>0</v>
      </c>
      <c r="AL5">
        <v>0</v>
      </c>
    </row>
    <row r="6" spans="1:38">
      <c r="A6" t="s">
        <v>48</v>
      </c>
      <c r="B6" s="34">
        <v>100.26</v>
      </c>
      <c r="C6" s="34">
        <v>31.81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70.28</v>
      </c>
      <c r="N6">
        <v>149.11000000000001</v>
      </c>
      <c r="O6">
        <v>53.02</v>
      </c>
      <c r="P6">
        <v>0.85</v>
      </c>
      <c r="Q6">
        <v>7.01</v>
      </c>
      <c r="R6" s="93">
        <v>0</v>
      </c>
      <c r="S6" s="93">
        <v>0</v>
      </c>
      <c r="T6" s="93">
        <v>0</v>
      </c>
      <c r="U6">
        <v>1.07</v>
      </c>
      <c r="V6">
        <v>0</v>
      </c>
      <c r="W6">
        <v>1.57</v>
      </c>
      <c r="X6">
        <v>33.53</v>
      </c>
      <c r="Y6">
        <v>11.18</v>
      </c>
      <c r="Z6">
        <v>11.18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10.66</v>
      </c>
      <c r="AH6">
        <v>21.22</v>
      </c>
      <c r="AI6">
        <v>21.22</v>
      </c>
      <c r="AJ6">
        <v>0</v>
      </c>
      <c r="AK6">
        <v>0</v>
      </c>
      <c r="AL6">
        <v>0</v>
      </c>
    </row>
    <row r="7" spans="1:38">
      <c r="A7" t="s">
        <v>49</v>
      </c>
      <c r="B7" s="34">
        <v>100.26</v>
      </c>
      <c r="C7" s="34">
        <v>31.81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70.28</v>
      </c>
      <c r="N7">
        <v>149.11000000000001</v>
      </c>
      <c r="O7">
        <v>53.02</v>
      </c>
      <c r="P7">
        <v>0.85</v>
      </c>
      <c r="Q7">
        <v>7.01</v>
      </c>
      <c r="R7" s="93">
        <v>0</v>
      </c>
      <c r="S7" s="93">
        <v>0</v>
      </c>
      <c r="T7" s="93">
        <v>0</v>
      </c>
      <c r="U7">
        <v>1.03</v>
      </c>
      <c r="V7">
        <v>0</v>
      </c>
      <c r="W7">
        <v>1.57</v>
      </c>
      <c r="X7">
        <v>31.69</v>
      </c>
      <c r="Y7">
        <v>10.57</v>
      </c>
      <c r="Z7">
        <v>10.56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10.44</v>
      </c>
      <c r="AH7">
        <v>16.899999999999999</v>
      </c>
      <c r="AI7">
        <v>16.899999999999999</v>
      </c>
      <c r="AJ7">
        <v>0</v>
      </c>
      <c r="AK7">
        <v>0</v>
      </c>
      <c r="AL7">
        <v>0</v>
      </c>
    </row>
    <row r="8" spans="1:38">
      <c r="A8" t="s">
        <v>50</v>
      </c>
      <c r="B8" s="34">
        <v>100.26</v>
      </c>
      <c r="C8" s="34">
        <v>31.81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70.28</v>
      </c>
      <c r="N8">
        <v>149.11000000000001</v>
      </c>
      <c r="O8">
        <v>53.02</v>
      </c>
      <c r="P8">
        <v>0.85</v>
      </c>
      <c r="Q8">
        <v>7.01</v>
      </c>
      <c r="R8" s="93">
        <v>0</v>
      </c>
      <c r="S8" s="93">
        <v>0</v>
      </c>
      <c r="T8" s="93">
        <v>0</v>
      </c>
      <c r="U8">
        <v>1.03</v>
      </c>
      <c r="V8">
        <v>0</v>
      </c>
      <c r="W8">
        <v>1.57</v>
      </c>
      <c r="X8">
        <v>30.75</v>
      </c>
      <c r="Y8">
        <v>10.24</v>
      </c>
      <c r="Z8">
        <v>10.25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9.2100000000000009</v>
      </c>
      <c r="AH8">
        <v>16.440000000000001</v>
      </c>
      <c r="AI8">
        <v>16.440000000000001</v>
      </c>
      <c r="AJ8">
        <v>0</v>
      </c>
      <c r="AK8">
        <v>0</v>
      </c>
      <c r="AL8">
        <v>0</v>
      </c>
    </row>
    <row r="9" spans="1:38">
      <c r="A9" t="s">
        <v>51</v>
      </c>
      <c r="B9" s="34">
        <v>100.26</v>
      </c>
      <c r="C9" s="34">
        <v>31.81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70.28</v>
      </c>
      <c r="N9">
        <v>149.11000000000001</v>
      </c>
      <c r="O9">
        <v>53.02</v>
      </c>
      <c r="P9">
        <v>0.85</v>
      </c>
      <c r="Q9">
        <v>7.01</v>
      </c>
      <c r="R9" s="93">
        <v>0</v>
      </c>
      <c r="S9" s="93">
        <v>0</v>
      </c>
      <c r="T9" s="93">
        <v>0</v>
      </c>
      <c r="U9">
        <v>1.03</v>
      </c>
      <c r="V9">
        <v>0</v>
      </c>
      <c r="W9">
        <v>1.57</v>
      </c>
      <c r="X9">
        <v>32.03</v>
      </c>
      <c r="Y9">
        <v>10.67</v>
      </c>
      <c r="Z9">
        <v>10.68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9.1</v>
      </c>
      <c r="AH9">
        <v>16.09</v>
      </c>
      <c r="AI9">
        <v>16.09</v>
      </c>
      <c r="AJ9">
        <v>23.14</v>
      </c>
      <c r="AK9">
        <v>0</v>
      </c>
      <c r="AL9">
        <v>0</v>
      </c>
    </row>
    <row r="10" spans="1:38">
      <c r="A10" t="s">
        <v>52</v>
      </c>
      <c r="B10" s="34">
        <v>100.26</v>
      </c>
      <c r="C10" s="34">
        <v>31.81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70.28</v>
      </c>
      <c r="N10">
        <v>149.11000000000001</v>
      </c>
      <c r="O10">
        <v>53.02</v>
      </c>
      <c r="P10">
        <v>0.85</v>
      </c>
      <c r="Q10">
        <v>7.01</v>
      </c>
      <c r="R10" s="93">
        <v>0</v>
      </c>
      <c r="S10" s="93">
        <v>0</v>
      </c>
      <c r="T10" s="93">
        <v>0</v>
      </c>
      <c r="U10">
        <v>1.03</v>
      </c>
      <c r="V10">
        <v>0</v>
      </c>
      <c r="W10">
        <v>1.57</v>
      </c>
      <c r="X10">
        <v>33.159999999999997</v>
      </c>
      <c r="Y10">
        <v>11.06</v>
      </c>
      <c r="Z10">
        <v>11.05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8.94</v>
      </c>
      <c r="AH10">
        <v>16.059999999999999</v>
      </c>
      <c r="AI10">
        <v>16.059999999999999</v>
      </c>
      <c r="AJ10">
        <v>23.14</v>
      </c>
      <c r="AK10">
        <v>0</v>
      </c>
      <c r="AL10">
        <v>0</v>
      </c>
    </row>
    <row r="11" spans="1:38">
      <c r="A11" t="s">
        <v>53</v>
      </c>
      <c r="B11" s="34">
        <v>100.26</v>
      </c>
      <c r="C11" s="34">
        <v>31.81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70.28</v>
      </c>
      <c r="N11">
        <v>149.11000000000001</v>
      </c>
      <c r="O11">
        <v>53.02</v>
      </c>
      <c r="P11">
        <v>0.85</v>
      </c>
      <c r="Q11">
        <v>7.01</v>
      </c>
      <c r="R11" s="93">
        <v>0</v>
      </c>
      <c r="S11" s="93">
        <v>0</v>
      </c>
      <c r="T11" s="93">
        <v>0</v>
      </c>
      <c r="U11">
        <v>0.99</v>
      </c>
      <c r="V11">
        <v>0</v>
      </c>
      <c r="W11">
        <v>1.53</v>
      </c>
      <c r="X11">
        <v>34.15</v>
      </c>
      <c r="Y11">
        <v>11.38</v>
      </c>
      <c r="Z11">
        <v>11.39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8.7100000000000009</v>
      </c>
      <c r="AH11">
        <v>16.149999999999999</v>
      </c>
      <c r="AI11">
        <v>16.149999999999999</v>
      </c>
      <c r="AJ11">
        <v>23.14</v>
      </c>
      <c r="AK11">
        <v>0</v>
      </c>
      <c r="AL11">
        <v>0</v>
      </c>
    </row>
    <row r="12" spans="1:38">
      <c r="A12" t="s">
        <v>54</v>
      </c>
      <c r="B12" s="34">
        <v>100.26</v>
      </c>
      <c r="C12" s="34">
        <v>31.81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70.28</v>
      </c>
      <c r="N12">
        <v>149.11000000000001</v>
      </c>
      <c r="O12">
        <v>53.02</v>
      </c>
      <c r="P12">
        <v>0.85</v>
      </c>
      <c r="Q12">
        <v>7.01</v>
      </c>
      <c r="R12" s="93">
        <v>0</v>
      </c>
      <c r="S12" s="93">
        <v>0</v>
      </c>
      <c r="T12" s="93">
        <v>0</v>
      </c>
      <c r="U12">
        <v>0.99</v>
      </c>
      <c r="V12">
        <v>0</v>
      </c>
      <c r="W12">
        <v>1.53</v>
      </c>
      <c r="X12">
        <v>35.159999999999997</v>
      </c>
      <c r="Y12">
        <v>11.72</v>
      </c>
      <c r="Z12">
        <v>11.72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8.6</v>
      </c>
      <c r="AH12">
        <v>16.100000000000001</v>
      </c>
      <c r="AI12">
        <v>16.100000000000001</v>
      </c>
      <c r="AJ12">
        <v>23.14</v>
      </c>
      <c r="AK12">
        <v>0</v>
      </c>
      <c r="AL12">
        <v>0</v>
      </c>
    </row>
    <row r="13" spans="1:38">
      <c r="A13" t="s">
        <v>55</v>
      </c>
      <c r="B13" s="34">
        <v>100.26</v>
      </c>
      <c r="C13" s="34">
        <v>31.81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70.28</v>
      </c>
      <c r="N13">
        <v>149.11000000000001</v>
      </c>
      <c r="O13">
        <v>53.02</v>
      </c>
      <c r="P13">
        <v>0.85</v>
      </c>
      <c r="Q13">
        <v>7.01</v>
      </c>
      <c r="R13" s="93">
        <v>0</v>
      </c>
      <c r="S13" s="93">
        <v>0</v>
      </c>
      <c r="T13" s="93">
        <v>0</v>
      </c>
      <c r="U13">
        <v>0.99</v>
      </c>
      <c r="V13">
        <v>0</v>
      </c>
      <c r="W13">
        <v>1.53</v>
      </c>
      <c r="X13">
        <v>34.74</v>
      </c>
      <c r="Y13">
        <v>11.57</v>
      </c>
      <c r="Z13">
        <v>11.58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8.42</v>
      </c>
      <c r="AH13">
        <v>16.149999999999999</v>
      </c>
      <c r="AI13">
        <v>16.149999999999999</v>
      </c>
      <c r="AJ13">
        <v>23.14</v>
      </c>
      <c r="AK13">
        <v>0</v>
      </c>
      <c r="AL13">
        <v>0</v>
      </c>
    </row>
    <row r="14" spans="1:38">
      <c r="A14" t="s">
        <v>56</v>
      </c>
      <c r="B14" s="34">
        <v>100.26</v>
      </c>
      <c r="C14" s="34">
        <v>31.81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70.28</v>
      </c>
      <c r="N14">
        <v>149.11000000000001</v>
      </c>
      <c r="O14">
        <v>53.02</v>
      </c>
      <c r="P14">
        <v>0.85</v>
      </c>
      <c r="Q14">
        <v>7.01</v>
      </c>
      <c r="R14" s="93">
        <v>0</v>
      </c>
      <c r="S14" s="93">
        <v>0</v>
      </c>
      <c r="T14" s="93">
        <v>0</v>
      </c>
      <c r="U14">
        <v>0.99</v>
      </c>
      <c r="V14">
        <v>0</v>
      </c>
      <c r="W14">
        <v>1.53</v>
      </c>
      <c r="X14">
        <v>34.89</v>
      </c>
      <c r="Y14">
        <v>11.63</v>
      </c>
      <c r="Z14">
        <v>11.63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8.01</v>
      </c>
      <c r="AH14">
        <v>16.190000000000001</v>
      </c>
      <c r="AI14">
        <v>16.190000000000001</v>
      </c>
      <c r="AJ14">
        <v>23.14</v>
      </c>
      <c r="AK14">
        <v>0</v>
      </c>
      <c r="AL14">
        <v>0</v>
      </c>
    </row>
    <row r="15" spans="1:38">
      <c r="A15" t="s">
        <v>57</v>
      </c>
      <c r="B15" s="34">
        <v>100.26</v>
      </c>
      <c r="C15" s="34">
        <v>31.81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70.28</v>
      </c>
      <c r="N15">
        <v>149.11000000000001</v>
      </c>
      <c r="O15">
        <v>53.02</v>
      </c>
      <c r="P15">
        <v>0.85</v>
      </c>
      <c r="Q15">
        <v>7.01</v>
      </c>
      <c r="R15" s="93">
        <v>0</v>
      </c>
      <c r="S15" s="93">
        <v>0</v>
      </c>
      <c r="T15" s="93">
        <v>0</v>
      </c>
      <c r="U15">
        <v>0.99</v>
      </c>
      <c r="V15">
        <v>0</v>
      </c>
      <c r="W15">
        <v>1.53</v>
      </c>
      <c r="X15">
        <v>35.020000000000003</v>
      </c>
      <c r="Y15">
        <v>11.68</v>
      </c>
      <c r="Z15">
        <v>11.67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7.68</v>
      </c>
      <c r="AH15">
        <v>16.21</v>
      </c>
      <c r="AI15">
        <v>16.21</v>
      </c>
      <c r="AJ15">
        <v>23.14</v>
      </c>
      <c r="AK15">
        <v>0</v>
      </c>
      <c r="AL15">
        <v>0</v>
      </c>
    </row>
    <row r="16" spans="1:38">
      <c r="A16" t="s">
        <v>58</v>
      </c>
      <c r="B16" s="34">
        <v>100.26</v>
      </c>
      <c r="C16" s="34">
        <v>31.81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70.28</v>
      </c>
      <c r="N16">
        <v>149.11000000000001</v>
      </c>
      <c r="O16">
        <v>53.02</v>
      </c>
      <c r="P16">
        <v>0.85</v>
      </c>
      <c r="Q16">
        <v>7.01</v>
      </c>
      <c r="R16" s="93">
        <v>0</v>
      </c>
      <c r="S16" s="93">
        <v>0</v>
      </c>
      <c r="T16" s="93">
        <v>0</v>
      </c>
      <c r="U16">
        <v>0.99</v>
      </c>
      <c r="V16">
        <v>0</v>
      </c>
      <c r="W16">
        <v>1.53</v>
      </c>
      <c r="X16">
        <v>34.76</v>
      </c>
      <c r="Y16">
        <v>11.57</v>
      </c>
      <c r="Z16">
        <v>11.59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7.58</v>
      </c>
      <c r="AH16">
        <v>16.46</v>
      </c>
      <c r="AI16">
        <v>16.46</v>
      </c>
      <c r="AJ16">
        <v>22.17</v>
      </c>
      <c r="AK16">
        <v>0</v>
      </c>
      <c r="AL16">
        <v>0</v>
      </c>
    </row>
    <row r="17" spans="1:38">
      <c r="A17" t="s">
        <v>59</v>
      </c>
      <c r="B17" s="34">
        <v>105.08</v>
      </c>
      <c r="C17" s="34">
        <v>31.81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66.12</v>
      </c>
      <c r="N17">
        <v>149.11000000000001</v>
      </c>
      <c r="O17">
        <v>53.02</v>
      </c>
      <c r="P17">
        <v>0.85</v>
      </c>
      <c r="Q17">
        <v>6.81</v>
      </c>
      <c r="R17" s="93">
        <v>0</v>
      </c>
      <c r="S17" s="93">
        <v>0</v>
      </c>
      <c r="T17" s="93">
        <v>0</v>
      </c>
      <c r="U17">
        <v>0.99</v>
      </c>
      <c r="V17">
        <v>0</v>
      </c>
      <c r="W17">
        <v>1.53</v>
      </c>
      <c r="X17">
        <v>38.200000000000003</v>
      </c>
      <c r="Y17">
        <v>12.74</v>
      </c>
      <c r="Z17">
        <v>12.73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</v>
      </c>
      <c r="AH17">
        <v>16.690000000000001</v>
      </c>
      <c r="AI17">
        <v>16.690000000000001</v>
      </c>
      <c r="AJ17">
        <v>22.17</v>
      </c>
      <c r="AK17">
        <v>0</v>
      </c>
      <c r="AL17">
        <v>0</v>
      </c>
    </row>
    <row r="18" spans="1:38">
      <c r="A18" t="s">
        <v>60</v>
      </c>
      <c r="B18" s="34">
        <v>105.08</v>
      </c>
      <c r="C18" s="34">
        <v>31.81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66.12</v>
      </c>
      <c r="N18">
        <v>149.11000000000001</v>
      </c>
      <c r="O18">
        <v>53.02</v>
      </c>
      <c r="P18">
        <v>0.85</v>
      </c>
      <c r="Q18">
        <v>6.81</v>
      </c>
      <c r="R18" s="93">
        <v>0</v>
      </c>
      <c r="S18" s="93">
        <v>0</v>
      </c>
      <c r="T18" s="93">
        <v>0</v>
      </c>
      <c r="U18">
        <v>0.99</v>
      </c>
      <c r="V18">
        <v>0</v>
      </c>
      <c r="W18">
        <v>1.53</v>
      </c>
      <c r="X18">
        <v>38.17</v>
      </c>
      <c r="Y18">
        <v>12.72</v>
      </c>
      <c r="Z18">
        <v>12.73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6.96</v>
      </c>
      <c r="AH18">
        <v>17.57</v>
      </c>
      <c r="AI18">
        <v>17.57</v>
      </c>
      <c r="AJ18">
        <v>22.17</v>
      </c>
      <c r="AK18">
        <v>0</v>
      </c>
      <c r="AL18">
        <v>0</v>
      </c>
    </row>
    <row r="19" spans="1:38">
      <c r="A19" t="s">
        <v>61</v>
      </c>
      <c r="B19" s="34">
        <v>105.08</v>
      </c>
      <c r="C19" s="34">
        <v>31.81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66.12</v>
      </c>
      <c r="N19">
        <v>149.11000000000001</v>
      </c>
      <c r="O19">
        <v>53.02</v>
      </c>
      <c r="P19">
        <v>0.85</v>
      </c>
      <c r="Q19">
        <v>6.81</v>
      </c>
      <c r="R19" s="93">
        <v>0</v>
      </c>
      <c r="S19" s="93">
        <v>0</v>
      </c>
      <c r="T19" s="93">
        <v>0</v>
      </c>
      <c r="U19">
        <v>0.99</v>
      </c>
      <c r="V19">
        <v>0</v>
      </c>
      <c r="W19">
        <v>1.53</v>
      </c>
      <c r="X19">
        <v>30.38</v>
      </c>
      <c r="Y19">
        <v>10.130000000000001</v>
      </c>
      <c r="Z19">
        <v>10.119999999999999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6.93</v>
      </c>
      <c r="AH19">
        <v>15.52</v>
      </c>
      <c r="AI19">
        <v>15.52</v>
      </c>
      <c r="AJ19">
        <v>22.17</v>
      </c>
      <c r="AK19">
        <v>0</v>
      </c>
      <c r="AL19">
        <v>0</v>
      </c>
    </row>
    <row r="20" spans="1:38">
      <c r="A20" t="s">
        <v>62</v>
      </c>
      <c r="B20" s="34">
        <v>105.08</v>
      </c>
      <c r="C20" s="34">
        <v>31.81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66.12</v>
      </c>
      <c r="N20">
        <v>149.11000000000001</v>
      </c>
      <c r="O20">
        <v>53.02</v>
      </c>
      <c r="P20">
        <v>0.85</v>
      </c>
      <c r="Q20">
        <v>6.81</v>
      </c>
      <c r="R20" s="93">
        <v>0</v>
      </c>
      <c r="S20" s="93">
        <v>0</v>
      </c>
      <c r="T20" s="93">
        <v>0</v>
      </c>
      <c r="U20">
        <v>0.99</v>
      </c>
      <c r="V20">
        <v>0</v>
      </c>
      <c r="W20">
        <v>1.53</v>
      </c>
      <c r="X20">
        <v>30.33</v>
      </c>
      <c r="Y20">
        <v>10.1</v>
      </c>
      <c r="Z20">
        <v>10.11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15.74</v>
      </c>
      <c r="AI20">
        <v>15.74</v>
      </c>
      <c r="AJ20">
        <v>22.17</v>
      </c>
      <c r="AK20">
        <v>0</v>
      </c>
      <c r="AL20">
        <v>0</v>
      </c>
    </row>
    <row r="21" spans="1:38">
      <c r="A21" t="s">
        <v>63</v>
      </c>
      <c r="B21" s="34">
        <v>105.08</v>
      </c>
      <c r="C21" s="34">
        <v>31.81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66.12</v>
      </c>
      <c r="N21">
        <v>149.11000000000001</v>
      </c>
      <c r="O21">
        <v>53.02</v>
      </c>
      <c r="P21">
        <v>0.85</v>
      </c>
      <c r="Q21">
        <v>6.81</v>
      </c>
      <c r="R21" s="93">
        <v>0</v>
      </c>
      <c r="S21" s="93">
        <v>0</v>
      </c>
      <c r="T21" s="93">
        <v>0</v>
      </c>
      <c r="U21">
        <v>0.99</v>
      </c>
      <c r="V21">
        <v>0</v>
      </c>
      <c r="W21">
        <v>1.53</v>
      </c>
      <c r="X21">
        <v>30.31</v>
      </c>
      <c r="Y21">
        <v>10.11</v>
      </c>
      <c r="Z21">
        <v>10.1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16.29</v>
      </c>
      <c r="AI21">
        <v>16.29</v>
      </c>
      <c r="AJ21">
        <v>22.17</v>
      </c>
      <c r="AK21">
        <v>0</v>
      </c>
      <c r="AL21">
        <v>0</v>
      </c>
    </row>
    <row r="22" spans="1:38">
      <c r="A22" t="s">
        <v>64</v>
      </c>
      <c r="B22" s="34">
        <v>105.08</v>
      </c>
      <c r="C22" s="34">
        <v>31.81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66.12</v>
      </c>
      <c r="N22">
        <v>149.11000000000001</v>
      </c>
      <c r="O22">
        <v>53.02</v>
      </c>
      <c r="P22">
        <v>0.85</v>
      </c>
      <c r="Q22">
        <v>6.81</v>
      </c>
      <c r="R22" s="93">
        <v>0</v>
      </c>
      <c r="S22" s="93">
        <v>0</v>
      </c>
      <c r="T22" s="93">
        <v>0</v>
      </c>
      <c r="U22">
        <v>0.99</v>
      </c>
      <c r="V22">
        <v>0</v>
      </c>
      <c r="W22">
        <v>1.53</v>
      </c>
      <c r="X22">
        <v>29.6</v>
      </c>
      <c r="Y22">
        <v>9.86</v>
      </c>
      <c r="Z22">
        <v>9.8699999999999992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16.149999999999999</v>
      </c>
      <c r="AI22">
        <v>16.149999999999999</v>
      </c>
      <c r="AJ22">
        <v>22.17</v>
      </c>
      <c r="AK22">
        <v>0</v>
      </c>
      <c r="AL22">
        <v>0</v>
      </c>
    </row>
    <row r="23" spans="1:38">
      <c r="A23" t="s">
        <v>65</v>
      </c>
      <c r="B23" s="34">
        <v>129.18</v>
      </c>
      <c r="C23" s="34">
        <v>31.81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66.12</v>
      </c>
      <c r="N23">
        <v>149.11000000000001</v>
      </c>
      <c r="O23">
        <v>53.02</v>
      </c>
      <c r="P23">
        <v>0.77</v>
      </c>
      <c r="Q23">
        <v>6.81</v>
      </c>
      <c r="R23" s="93">
        <v>0</v>
      </c>
      <c r="S23" s="93">
        <v>0</v>
      </c>
      <c r="T23" s="93">
        <v>0</v>
      </c>
      <c r="U23">
        <v>0.99</v>
      </c>
      <c r="V23">
        <v>0</v>
      </c>
      <c r="W23">
        <v>1.53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16.84</v>
      </c>
      <c r="AI23">
        <v>16.84</v>
      </c>
      <c r="AJ23">
        <v>22.17</v>
      </c>
      <c r="AK23">
        <v>0</v>
      </c>
      <c r="AL23">
        <v>0</v>
      </c>
    </row>
    <row r="24" spans="1:38">
      <c r="A24" t="s">
        <v>66</v>
      </c>
      <c r="B24" s="34">
        <v>129.18</v>
      </c>
      <c r="C24" s="34">
        <v>31.81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66.12</v>
      </c>
      <c r="N24">
        <v>149.11000000000001</v>
      </c>
      <c r="O24">
        <v>53.02</v>
      </c>
      <c r="P24">
        <v>0.77</v>
      </c>
      <c r="Q24">
        <v>6.81</v>
      </c>
      <c r="R24" s="93">
        <v>0</v>
      </c>
      <c r="S24" s="93">
        <v>0</v>
      </c>
      <c r="T24" s="93">
        <v>0</v>
      </c>
      <c r="U24">
        <v>0.99</v>
      </c>
      <c r="V24">
        <v>0</v>
      </c>
      <c r="W24">
        <v>1.53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16.55</v>
      </c>
      <c r="AI24">
        <v>16.55</v>
      </c>
      <c r="AJ24">
        <v>22.17</v>
      </c>
      <c r="AK24">
        <v>0</v>
      </c>
      <c r="AL24">
        <v>0</v>
      </c>
    </row>
    <row r="25" spans="1:38">
      <c r="A25" t="s">
        <v>67</v>
      </c>
      <c r="B25" s="34">
        <v>159.1</v>
      </c>
      <c r="C25" s="34">
        <v>31.81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66.12</v>
      </c>
      <c r="N25">
        <v>149.11000000000001</v>
      </c>
      <c r="O25">
        <v>53.02</v>
      </c>
      <c r="P25">
        <v>0.69</v>
      </c>
      <c r="Q25">
        <v>6.81</v>
      </c>
      <c r="R25" s="93">
        <v>0</v>
      </c>
      <c r="S25" s="93">
        <v>0</v>
      </c>
      <c r="T25" s="93">
        <v>0</v>
      </c>
      <c r="U25">
        <v>0.99</v>
      </c>
      <c r="V25">
        <v>0</v>
      </c>
      <c r="W25">
        <v>1.53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16.55</v>
      </c>
      <c r="AI25">
        <v>16.55</v>
      </c>
      <c r="AJ25">
        <v>23.14</v>
      </c>
      <c r="AK25">
        <v>0</v>
      </c>
      <c r="AL25">
        <v>0</v>
      </c>
    </row>
    <row r="26" spans="1:38">
      <c r="A26" t="s">
        <v>68</v>
      </c>
      <c r="B26" s="34">
        <v>203.75</v>
      </c>
      <c r="C26" s="34">
        <v>31.81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66.12</v>
      </c>
      <c r="N26">
        <v>192.8</v>
      </c>
      <c r="O26">
        <v>53.02</v>
      </c>
      <c r="P26">
        <v>0.69</v>
      </c>
      <c r="Q26">
        <v>6.81</v>
      </c>
      <c r="R26" s="93">
        <v>0</v>
      </c>
      <c r="S26" s="93">
        <v>0</v>
      </c>
      <c r="T26" s="93">
        <v>0</v>
      </c>
      <c r="U26">
        <v>0.99</v>
      </c>
      <c r="V26">
        <v>0</v>
      </c>
      <c r="W26">
        <v>1.53</v>
      </c>
      <c r="X26">
        <v>22.5</v>
      </c>
      <c r="Y26">
        <v>7.5</v>
      </c>
      <c r="Z26">
        <v>7.5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16.71</v>
      </c>
      <c r="AI26">
        <v>16.71</v>
      </c>
      <c r="AJ26">
        <v>23.14</v>
      </c>
      <c r="AK26">
        <v>0</v>
      </c>
      <c r="AL26">
        <v>0</v>
      </c>
    </row>
    <row r="27" spans="1:38">
      <c r="A27" t="s">
        <v>69</v>
      </c>
      <c r="B27" s="34">
        <v>235.05</v>
      </c>
      <c r="C27" s="34">
        <v>55.55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66.12</v>
      </c>
      <c r="N27">
        <v>231.36</v>
      </c>
      <c r="O27">
        <v>81.94</v>
      </c>
      <c r="P27">
        <v>0.69</v>
      </c>
      <c r="Q27">
        <v>6.81</v>
      </c>
      <c r="R27" s="93">
        <v>0</v>
      </c>
      <c r="S27" s="93">
        <v>0</v>
      </c>
      <c r="T27" s="93">
        <v>0</v>
      </c>
      <c r="U27">
        <v>0.99</v>
      </c>
      <c r="V27">
        <v>0</v>
      </c>
      <c r="W27">
        <v>1.53</v>
      </c>
      <c r="X27">
        <v>22.5</v>
      </c>
      <c r="Y27">
        <v>7.5</v>
      </c>
      <c r="Z27">
        <v>7.5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16.260000000000002</v>
      </c>
      <c r="AI27">
        <v>16.260000000000002</v>
      </c>
      <c r="AJ27">
        <v>23.14</v>
      </c>
      <c r="AK27">
        <v>0</v>
      </c>
      <c r="AL27">
        <v>0</v>
      </c>
    </row>
    <row r="28" spans="1:38">
      <c r="A28" t="s">
        <v>70</v>
      </c>
      <c r="B28" s="34">
        <v>235.05</v>
      </c>
      <c r="C28" s="34">
        <v>55.55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94.46</v>
      </c>
      <c r="N28">
        <v>231.36</v>
      </c>
      <c r="O28">
        <v>100.97</v>
      </c>
      <c r="P28">
        <v>0.69</v>
      </c>
      <c r="Q28">
        <v>6.81</v>
      </c>
      <c r="R28" s="93">
        <v>0</v>
      </c>
      <c r="S28" s="93">
        <v>0</v>
      </c>
      <c r="T28" s="93">
        <v>0</v>
      </c>
      <c r="U28">
        <v>0.99</v>
      </c>
      <c r="V28">
        <v>0</v>
      </c>
      <c r="W28">
        <v>1.53</v>
      </c>
      <c r="X28">
        <v>22.5</v>
      </c>
      <c r="Y28">
        <v>7.5</v>
      </c>
      <c r="Z28">
        <v>7.5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15.68</v>
      </c>
      <c r="AI28">
        <v>15.68</v>
      </c>
      <c r="AJ28">
        <v>23.14</v>
      </c>
      <c r="AK28">
        <v>0</v>
      </c>
      <c r="AL28">
        <v>0</v>
      </c>
    </row>
    <row r="29" spans="1:38">
      <c r="A29" t="s">
        <v>71</v>
      </c>
      <c r="B29" s="34">
        <v>235.05</v>
      </c>
      <c r="C29" s="34">
        <v>86.95</v>
      </c>
      <c r="D29" s="93">
        <f t="shared" si="0"/>
        <v>1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115.25</v>
      </c>
      <c r="N29">
        <v>271.12</v>
      </c>
      <c r="O29">
        <v>88.69</v>
      </c>
      <c r="P29">
        <v>0.69</v>
      </c>
      <c r="Q29">
        <v>6.81</v>
      </c>
      <c r="R29" s="93">
        <v>0</v>
      </c>
      <c r="S29" s="93">
        <v>1</v>
      </c>
      <c r="T29" s="93">
        <v>0</v>
      </c>
      <c r="U29">
        <v>0.99</v>
      </c>
      <c r="V29">
        <v>0</v>
      </c>
      <c r="W29">
        <v>1.53</v>
      </c>
      <c r="X29">
        <v>22.5</v>
      </c>
      <c r="Y29">
        <v>7.5</v>
      </c>
      <c r="Z29">
        <v>7.5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15.44</v>
      </c>
      <c r="AI29">
        <v>15.44</v>
      </c>
      <c r="AJ29">
        <v>23.14</v>
      </c>
      <c r="AK29">
        <v>0</v>
      </c>
      <c r="AL29">
        <v>0</v>
      </c>
    </row>
    <row r="30" spans="1:38">
      <c r="A30" t="s">
        <v>72</v>
      </c>
      <c r="B30" s="34">
        <v>235.05</v>
      </c>
      <c r="C30" s="34">
        <v>86.95</v>
      </c>
      <c r="D30" s="93">
        <f t="shared" si="0"/>
        <v>3.1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115.25</v>
      </c>
      <c r="N30">
        <v>271.12</v>
      </c>
      <c r="O30">
        <v>100.97</v>
      </c>
      <c r="P30">
        <v>0.69</v>
      </c>
      <c r="Q30">
        <v>6.81</v>
      </c>
      <c r="R30" s="93">
        <v>0</v>
      </c>
      <c r="S30" s="93">
        <v>3.1</v>
      </c>
      <c r="T30" s="93">
        <v>0</v>
      </c>
      <c r="U30">
        <v>0.99</v>
      </c>
      <c r="V30">
        <v>0</v>
      </c>
      <c r="W30">
        <v>1.53</v>
      </c>
      <c r="X30">
        <v>22.5</v>
      </c>
      <c r="Y30">
        <v>7.5</v>
      </c>
      <c r="Z30">
        <v>7.5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15.92</v>
      </c>
      <c r="AI30">
        <v>15.92</v>
      </c>
      <c r="AJ30">
        <v>23.14</v>
      </c>
      <c r="AK30">
        <v>0</v>
      </c>
      <c r="AL30">
        <v>0</v>
      </c>
    </row>
    <row r="31" spans="1:38">
      <c r="A31" t="s">
        <v>73</v>
      </c>
      <c r="B31" s="34">
        <v>240.04</v>
      </c>
      <c r="C31" s="34">
        <v>86.95</v>
      </c>
      <c r="D31" s="93">
        <f t="shared" si="0"/>
        <v>12.2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115.25</v>
      </c>
      <c r="N31">
        <v>271.12</v>
      </c>
      <c r="O31">
        <v>100.97</v>
      </c>
      <c r="P31">
        <v>0.69</v>
      </c>
      <c r="Q31">
        <v>6.81</v>
      </c>
      <c r="R31" s="93">
        <v>0.95</v>
      </c>
      <c r="S31" s="93">
        <v>10.3</v>
      </c>
      <c r="T31" s="93">
        <v>0.95</v>
      </c>
      <c r="U31">
        <v>0.95</v>
      </c>
      <c r="V31">
        <v>0.116712</v>
      </c>
      <c r="W31">
        <v>1.53</v>
      </c>
      <c r="X31">
        <v>22.5</v>
      </c>
      <c r="Y31">
        <v>7.5</v>
      </c>
      <c r="Z31">
        <v>7.5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6.66</v>
      </c>
      <c r="AH31">
        <v>15.77</v>
      </c>
      <c r="AI31">
        <v>15.77</v>
      </c>
      <c r="AJ31">
        <v>23.14</v>
      </c>
      <c r="AK31">
        <v>0</v>
      </c>
      <c r="AL31">
        <v>0</v>
      </c>
    </row>
    <row r="32" spans="1:38">
      <c r="A32" t="s">
        <v>74</v>
      </c>
      <c r="B32" s="34">
        <v>240.04</v>
      </c>
      <c r="C32" s="34">
        <v>86.95</v>
      </c>
      <c r="D32" s="93">
        <f t="shared" si="0"/>
        <v>23.200000000000003</v>
      </c>
      <c r="E32" s="34">
        <v>0</v>
      </c>
      <c r="F32" s="34"/>
      <c r="G32" s="34"/>
      <c r="H32" s="34"/>
      <c r="I32" s="34"/>
      <c r="J32" s="37">
        <v>0</v>
      </c>
      <c r="K32" s="37">
        <v>0</v>
      </c>
      <c r="L32" s="37">
        <v>0</v>
      </c>
      <c r="M32">
        <v>115.25</v>
      </c>
      <c r="N32">
        <v>271.12</v>
      </c>
      <c r="O32">
        <v>100.97</v>
      </c>
      <c r="P32">
        <v>0.69</v>
      </c>
      <c r="Q32">
        <v>6.81</v>
      </c>
      <c r="R32" s="93">
        <v>2.85</v>
      </c>
      <c r="S32" s="93">
        <v>17.5</v>
      </c>
      <c r="T32" s="93">
        <v>2.85</v>
      </c>
      <c r="U32">
        <v>0.95</v>
      </c>
      <c r="V32">
        <v>0.89479200000000003</v>
      </c>
      <c r="W32">
        <v>1.53</v>
      </c>
      <c r="X32">
        <v>22.5</v>
      </c>
      <c r="Y32">
        <v>7.5</v>
      </c>
      <c r="Z32">
        <v>7.5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6.66</v>
      </c>
      <c r="AH32">
        <v>15.7</v>
      </c>
      <c r="AI32">
        <v>15.7</v>
      </c>
      <c r="AJ32">
        <v>23.14</v>
      </c>
      <c r="AK32">
        <v>0</v>
      </c>
      <c r="AL32">
        <v>0</v>
      </c>
    </row>
    <row r="33" spans="1:38">
      <c r="A33" t="s">
        <v>75</v>
      </c>
      <c r="B33" s="34">
        <v>240.04</v>
      </c>
      <c r="C33" s="34">
        <v>86.95</v>
      </c>
      <c r="D33" s="93">
        <f t="shared" si="0"/>
        <v>38.120000000000005</v>
      </c>
      <c r="E33" s="34">
        <v>0</v>
      </c>
      <c r="F33" s="34"/>
      <c r="G33" s="34"/>
      <c r="H33" s="34"/>
      <c r="I33" s="34"/>
      <c r="J33" s="37">
        <v>0.04</v>
      </c>
      <c r="K33" s="37">
        <v>0.04</v>
      </c>
      <c r="L33" s="37">
        <v>0.04</v>
      </c>
      <c r="M33">
        <v>115.25</v>
      </c>
      <c r="N33">
        <v>271.12</v>
      </c>
      <c r="O33">
        <v>100.97</v>
      </c>
      <c r="P33">
        <v>0.69</v>
      </c>
      <c r="Q33">
        <v>8.4600000000000009</v>
      </c>
      <c r="R33" s="93">
        <v>6.16</v>
      </c>
      <c r="S33" s="93">
        <v>25.8</v>
      </c>
      <c r="T33" s="93">
        <v>6.16</v>
      </c>
      <c r="U33">
        <v>0.95</v>
      </c>
      <c r="V33">
        <v>2.1591719999999999</v>
      </c>
      <c r="W33">
        <v>1.53</v>
      </c>
      <c r="X33">
        <v>22.5</v>
      </c>
      <c r="Y33">
        <v>7.5</v>
      </c>
      <c r="Z33">
        <v>7.5</v>
      </c>
      <c r="AA33">
        <v>0.08</v>
      </c>
      <c r="AB33">
        <v>0.01</v>
      </c>
      <c r="AC33">
        <v>0.33</v>
      </c>
      <c r="AD33">
        <v>0</v>
      </c>
      <c r="AE33">
        <v>3</v>
      </c>
      <c r="AF33">
        <v>1</v>
      </c>
      <c r="AG33">
        <v>6.66</v>
      </c>
      <c r="AH33">
        <v>15.1</v>
      </c>
      <c r="AI33">
        <v>15.1</v>
      </c>
      <c r="AJ33">
        <v>23.14</v>
      </c>
      <c r="AK33">
        <v>2.1</v>
      </c>
      <c r="AL33">
        <v>0.9</v>
      </c>
    </row>
    <row r="34" spans="1:38">
      <c r="A34" t="s">
        <v>76</v>
      </c>
      <c r="B34" s="34">
        <v>240.04</v>
      </c>
      <c r="C34" s="34">
        <v>86.95</v>
      </c>
      <c r="D34" s="93">
        <f t="shared" si="0"/>
        <v>74.34</v>
      </c>
      <c r="E34" s="34">
        <v>0</v>
      </c>
      <c r="F34" s="34"/>
      <c r="G34" s="34"/>
      <c r="H34" s="34"/>
      <c r="I34" s="34"/>
      <c r="J34" s="37">
        <v>0.11</v>
      </c>
      <c r="K34" s="37">
        <v>0.11</v>
      </c>
      <c r="L34" s="37">
        <v>0.12</v>
      </c>
      <c r="M34">
        <v>115.25</v>
      </c>
      <c r="N34">
        <v>271.12</v>
      </c>
      <c r="O34">
        <v>100.97</v>
      </c>
      <c r="P34">
        <v>0.69</v>
      </c>
      <c r="Q34">
        <v>8.73</v>
      </c>
      <c r="R34" s="93">
        <v>20.67</v>
      </c>
      <c r="S34" s="93">
        <v>33</v>
      </c>
      <c r="T34" s="93">
        <v>20.67</v>
      </c>
      <c r="U34">
        <v>0.95</v>
      </c>
      <c r="V34">
        <v>3.4819079999999998</v>
      </c>
      <c r="W34">
        <v>1.53</v>
      </c>
      <c r="X34">
        <v>22.5</v>
      </c>
      <c r="Y34">
        <v>7.5</v>
      </c>
      <c r="Z34">
        <v>7.5</v>
      </c>
      <c r="AA34">
        <v>2.42</v>
      </c>
      <c r="AB34">
        <v>0.48</v>
      </c>
      <c r="AC34">
        <v>1</v>
      </c>
      <c r="AD34">
        <v>2</v>
      </c>
      <c r="AE34">
        <v>5</v>
      </c>
      <c r="AF34">
        <v>3</v>
      </c>
      <c r="AG34">
        <v>6.66</v>
      </c>
      <c r="AH34">
        <v>14.98</v>
      </c>
      <c r="AI34">
        <v>14.98</v>
      </c>
      <c r="AJ34">
        <v>23.14</v>
      </c>
      <c r="AK34">
        <v>7</v>
      </c>
      <c r="AL34">
        <v>3</v>
      </c>
    </row>
    <row r="35" spans="1:38">
      <c r="A35" t="s">
        <v>77</v>
      </c>
      <c r="B35" s="34">
        <v>240.04</v>
      </c>
      <c r="C35" s="34">
        <v>86.95</v>
      </c>
      <c r="D35" s="93">
        <f t="shared" si="0"/>
        <v>90.97999999999999</v>
      </c>
      <c r="E35" s="34">
        <v>0</v>
      </c>
      <c r="F35" s="34"/>
      <c r="G35" s="34"/>
      <c r="H35" s="34"/>
      <c r="I35" s="34"/>
      <c r="J35" s="37">
        <v>1.37</v>
      </c>
      <c r="K35" s="37">
        <v>1.37</v>
      </c>
      <c r="L35" s="37">
        <v>1.39</v>
      </c>
      <c r="M35">
        <v>115.25</v>
      </c>
      <c r="N35">
        <v>271.12</v>
      </c>
      <c r="O35">
        <v>100.97</v>
      </c>
      <c r="P35">
        <v>0.69</v>
      </c>
      <c r="Q35">
        <v>8.7200000000000006</v>
      </c>
      <c r="R35" s="93">
        <v>28.99</v>
      </c>
      <c r="S35" s="93">
        <v>33</v>
      </c>
      <c r="T35" s="93">
        <v>28.99</v>
      </c>
      <c r="U35">
        <v>0.95</v>
      </c>
      <c r="V35">
        <v>5.0769719999999996</v>
      </c>
      <c r="W35">
        <v>1.53</v>
      </c>
      <c r="X35">
        <v>22.5</v>
      </c>
      <c r="Y35">
        <v>7.5</v>
      </c>
      <c r="Z35">
        <v>7.5</v>
      </c>
      <c r="AA35">
        <v>13.05</v>
      </c>
      <c r="AB35">
        <v>2.61</v>
      </c>
      <c r="AC35">
        <v>1.67</v>
      </c>
      <c r="AD35">
        <v>5</v>
      </c>
      <c r="AE35">
        <v>6</v>
      </c>
      <c r="AF35">
        <v>3</v>
      </c>
      <c r="AG35">
        <v>6.66</v>
      </c>
      <c r="AH35">
        <v>14.94</v>
      </c>
      <c r="AI35">
        <v>14.94</v>
      </c>
      <c r="AJ35">
        <v>23.14</v>
      </c>
      <c r="AK35">
        <v>16</v>
      </c>
      <c r="AL35">
        <v>7</v>
      </c>
    </row>
    <row r="36" spans="1:38">
      <c r="A36" t="s">
        <v>78</v>
      </c>
      <c r="B36" s="34">
        <v>240.04</v>
      </c>
      <c r="C36" s="34">
        <v>86.95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2.58</v>
      </c>
      <c r="K36" s="37">
        <v>2.58</v>
      </c>
      <c r="L36" s="37">
        <v>2.65</v>
      </c>
      <c r="M36">
        <v>115.25</v>
      </c>
      <c r="N36">
        <v>271.12</v>
      </c>
      <c r="O36">
        <v>100.97</v>
      </c>
      <c r="P36">
        <v>0.69</v>
      </c>
      <c r="Q36">
        <v>8.67</v>
      </c>
      <c r="R36" s="93">
        <v>30.33</v>
      </c>
      <c r="S36" s="93">
        <v>30.34</v>
      </c>
      <c r="T36" s="93">
        <v>30.33</v>
      </c>
      <c r="U36">
        <v>0.95</v>
      </c>
      <c r="V36">
        <v>7.0221720000000003</v>
      </c>
      <c r="W36">
        <v>1.53</v>
      </c>
      <c r="X36">
        <v>21.7</v>
      </c>
      <c r="Y36">
        <v>7.24</v>
      </c>
      <c r="Z36">
        <v>7.23</v>
      </c>
      <c r="AA36">
        <v>30.48</v>
      </c>
      <c r="AB36">
        <v>6.09</v>
      </c>
      <c r="AC36">
        <v>3</v>
      </c>
      <c r="AD36">
        <v>7</v>
      </c>
      <c r="AE36">
        <v>9</v>
      </c>
      <c r="AF36">
        <v>4</v>
      </c>
      <c r="AG36">
        <v>6.66</v>
      </c>
      <c r="AH36">
        <v>14.05</v>
      </c>
      <c r="AI36">
        <v>14.05</v>
      </c>
      <c r="AJ36">
        <v>23.14</v>
      </c>
      <c r="AK36">
        <v>20</v>
      </c>
      <c r="AL36">
        <v>8</v>
      </c>
    </row>
    <row r="37" spans="1:38">
      <c r="A37" t="s">
        <v>79</v>
      </c>
      <c r="B37" s="34">
        <v>240.04</v>
      </c>
      <c r="C37" s="34">
        <v>86.95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3.93</v>
      </c>
      <c r="K37" s="37">
        <v>3.93</v>
      </c>
      <c r="L37" s="37">
        <v>4.0199999999999996</v>
      </c>
      <c r="M37">
        <v>115.25</v>
      </c>
      <c r="N37">
        <v>271.12</v>
      </c>
      <c r="O37">
        <v>100.97</v>
      </c>
      <c r="P37">
        <v>0.69</v>
      </c>
      <c r="Q37">
        <v>8.6199999999999992</v>
      </c>
      <c r="R37" s="93">
        <v>32</v>
      </c>
      <c r="S37" s="93">
        <v>32</v>
      </c>
      <c r="T37" s="93">
        <v>32</v>
      </c>
      <c r="U37">
        <v>0.95</v>
      </c>
      <c r="V37">
        <v>9.2007960000000004</v>
      </c>
      <c r="W37">
        <v>1.53</v>
      </c>
      <c r="X37">
        <v>20.32</v>
      </c>
      <c r="Y37">
        <v>6.78</v>
      </c>
      <c r="Z37">
        <v>6.77</v>
      </c>
      <c r="AA37">
        <v>55.48</v>
      </c>
      <c r="AB37">
        <v>11.1</v>
      </c>
      <c r="AC37">
        <v>5</v>
      </c>
      <c r="AD37">
        <v>11</v>
      </c>
      <c r="AE37">
        <v>13</v>
      </c>
      <c r="AF37">
        <v>6</v>
      </c>
      <c r="AG37">
        <v>6.66</v>
      </c>
      <c r="AH37">
        <v>13.7</v>
      </c>
      <c r="AI37">
        <v>13.7</v>
      </c>
      <c r="AJ37">
        <v>23.14</v>
      </c>
      <c r="AK37">
        <v>26</v>
      </c>
      <c r="AL37">
        <v>11</v>
      </c>
    </row>
    <row r="38" spans="1:38">
      <c r="A38" t="s">
        <v>80</v>
      </c>
      <c r="B38" s="34">
        <v>240.04</v>
      </c>
      <c r="C38" s="34">
        <v>86.95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5.38</v>
      </c>
      <c r="K38" s="37">
        <v>5.38</v>
      </c>
      <c r="L38" s="37">
        <v>5.51</v>
      </c>
      <c r="M38">
        <v>115.25</v>
      </c>
      <c r="N38">
        <v>271.12</v>
      </c>
      <c r="O38">
        <v>100.97</v>
      </c>
      <c r="P38">
        <v>0.69</v>
      </c>
      <c r="Q38">
        <v>8.67</v>
      </c>
      <c r="R38" s="93">
        <v>32</v>
      </c>
      <c r="S38" s="93">
        <v>32</v>
      </c>
      <c r="T38" s="93">
        <v>32</v>
      </c>
      <c r="U38">
        <v>0.95</v>
      </c>
      <c r="V38">
        <v>11.47668</v>
      </c>
      <c r="W38">
        <v>1.53</v>
      </c>
      <c r="X38">
        <v>20</v>
      </c>
      <c r="Y38">
        <v>6.66</v>
      </c>
      <c r="Z38">
        <v>6.67</v>
      </c>
      <c r="AA38">
        <v>80.58</v>
      </c>
      <c r="AB38">
        <v>16.11</v>
      </c>
      <c r="AC38">
        <v>6.67</v>
      </c>
      <c r="AD38">
        <v>16</v>
      </c>
      <c r="AE38">
        <v>15</v>
      </c>
      <c r="AF38">
        <v>7</v>
      </c>
      <c r="AG38">
        <v>6.66</v>
      </c>
      <c r="AH38">
        <v>13.33</v>
      </c>
      <c r="AI38">
        <v>13.33</v>
      </c>
      <c r="AJ38">
        <v>23.14</v>
      </c>
      <c r="AK38">
        <v>28</v>
      </c>
      <c r="AL38">
        <v>12</v>
      </c>
    </row>
    <row r="39" spans="1:38">
      <c r="A39" t="s">
        <v>81</v>
      </c>
      <c r="B39" s="34">
        <v>240.04</v>
      </c>
      <c r="C39" s="34">
        <v>86.95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6.9</v>
      </c>
      <c r="K39" s="37">
        <v>6.9</v>
      </c>
      <c r="L39" s="37">
        <v>7.08</v>
      </c>
      <c r="M39">
        <v>115.25</v>
      </c>
      <c r="N39">
        <v>271.12</v>
      </c>
      <c r="O39">
        <v>100.97</v>
      </c>
      <c r="P39">
        <v>0.69</v>
      </c>
      <c r="Q39">
        <v>8.51</v>
      </c>
      <c r="R39" s="93">
        <v>32</v>
      </c>
      <c r="S39" s="93">
        <v>32</v>
      </c>
      <c r="T39" s="93">
        <v>32</v>
      </c>
      <c r="U39">
        <v>0.95</v>
      </c>
      <c r="V39">
        <v>13.558044000000001</v>
      </c>
      <c r="W39">
        <v>1.53</v>
      </c>
      <c r="X39">
        <v>20.23</v>
      </c>
      <c r="Y39">
        <v>6.74</v>
      </c>
      <c r="Z39">
        <v>6.74</v>
      </c>
      <c r="AA39">
        <v>104.89</v>
      </c>
      <c r="AB39">
        <v>20.98</v>
      </c>
      <c r="AC39">
        <v>8.0299999999999994</v>
      </c>
      <c r="AD39">
        <v>16.5</v>
      </c>
      <c r="AE39">
        <v>16</v>
      </c>
      <c r="AF39">
        <v>8</v>
      </c>
      <c r="AG39">
        <v>5.34</v>
      </c>
      <c r="AH39">
        <v>11.67</v>
      </c>
      <c r="AI39">
        <v>11.67</v>
      </c>
      <c r="AJ39">
        <v>24.1</v>
      </c>
      <c r="AK39">
        <v>31</v>
      </c>
      <c r="AL39">
        <v>13</v>
      </c>
    </row>
    <row r="40" spans="1:38">
      <c r="A40" t="s">
        <v>82</v>
      </c>
      <c r="B40" s="34">
        <v>240.04</v>
      </c>
      <c r="C40" s="34">
        <v>86.95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8.33</v>
      </c>
      <c r="K40" s="37">
        <v>8.33</v>
      </c>
      <c r="L40" s="37">
        <v>8.5299999999999994</v>
      </c>
      <c r="M40">
        <v>115.25</v>
      </c>
      <c r="N40">
        <v>271.12</v>
      </c>
      <c r="O40">
        <v>100.97</v>
      </c>
      <c r="P40">
        <v>0.69</v>
      </c>
      <c r="Q40">
        <v>8.5399999999999991</v>
      </c>
      <c r="R40" s="93">
        <v>32</v>
      </c>
      <c r="S40" s="93">
        <v>32</v>
      </c>
      <c r="T40" s="93">
        <v>32</v>
      </c>
      <c r="U40">
        <v>0.95</v>
      </c>
      <c r="V40">
        <v>15.833928</v>
      </c>
      <c r="W40">
        <v>1.53</v>
      </c>
      <c r="X40">
        <v>20</v>
      </c>
      <c r="Y40">
        <v>6.66</v>
      </c>
      <c r="Z40">
        <v>6.67</v>
      </c>
      <c r="AA40">
        <v>129.22999999999999</v>
      </c>
      <c r="AB40">
        <v>25.84</v>
      </c>
      <c r="AC40">
        <v>10.130000000000001</v>
      </c>
      <c r="AD40">
        <v>17</v>
      </c>
      <c r="AE40">
        <v>19</v>
      </c>
      <c r="AF40">
        <v>10</v>
      </c>
      <c r="AG40">
        <v>5.34</v>
      </c>
      <c r="AH40">
        <v>11.67</v>
      </c>
      <c r="AI40">
        <v>11.67</v>
      </c>
      <c r="AJ40">
        <v>24.1</v>
      </c>
      <c r="AK40">
        <v>36</v>
      </c>
      <c r="AL40">
        <v>16</v>
      </c>
    </row>
    <row r="41" spans="1:38">
      <c r="A41" t="s">
        <v>83</v>
      </c>
      <c r="B41" s="34">
        <v>240.04</v>
      </c>
      <c r="C41" s="34">
        <v>86.95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2.33</v>
      </c>
      <c r="K41" s="37">
        <v>2.33</v>
      </c>
      <c r="L41" s="37">
        <v>2.4</v>
      </c>
      <c r="M41">
        <v>115.25</v>
      </c>
      <c r="N41">
        <v>271.12</v>
      </c>
      <c r="O41">
        <v>100.97</v>
      </c>
      <c r="P41">
        <v>0.69</v>
      </c>
      <c r="Q41">
        <v>8.2799999999999994</v>
      </c>
      <c r="R41" s="93">
        <v>32</v>
      </c>
      <c r="S41" s="93">
        <v>32</v>
      </c>
      <c r="T41" s="93">
        <v>32</v>
      </c>
      <c r="U41">
        <v>0.95</v>
      </c>
      <c r="V41">
        <v>18.129263999999999</v>
      </c>
      <c r="W41">
        <v>1.53</v>
      </c>
      <c r="X41">
        <v>20</v>
      </c>
      <c r="Y41">
        <v>6.66</v>
      </c>
      <c r="Z41">
        <v>6.67</v>
      </c>
      <c r="AA41">
        <v>149.19999999999999</v>
      </c>
      <c r="AB41">
        <v>29.84</v>
      </c>
      <c r="AC41">
        <v>11.89</v>
      </c>
      <c r="AD41">
        <v>19</v>
      </c>
      <c r="AE41">
        <v>27</v>
      </c>
      <c r="AF41">
        <v>13</v>
      </c>
      <c r="AG41">
        <v>5.34</v>
      </c>
      <c r="AH41">
        <v>12.69</v>
      </c>
      <c r="AI41">
        <v>12.69</v>
      </c>
      <c r="AJ41">
        <v>24.1</v>
      </c>
      <c r="AK41">
        <v>37.1</v>
      </c>
      <c r="AL41">
        <v>15.9</v>
      </c>
    </row>
    <row r="42" spans="1:38">
      <c r="A42" t="s">
        <v>84</v>
      </c>
      <c r="B42" s="34">
        <v>240.04</v>
      </c>
      <c r="C42" s="34">
        <v>86.95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2.92</v>
      </c>
      <c r="K42" s="37">
        <v>2.92</v>
      </c>
      <c r="L42" s="37">
        <v>2.99</v>
      </c>
      <c r="M42">
        <v>115.25</v>
      </c>
      <c r="N42">
        <v>271.12</v>
      </c>
      <c r="O42">
        <v>100.97</v>
      </c>
      <c r="P42">
        <v>0.69</v>
      </c>
      <c r="Q42">
        <v>8.14</v>
      </c>
      <c r="R42" s="93">
        <v>32.5</v>
      </c>
      <c r="S42" s="93">
        <v>32.5</v>
      </c>
      <c r="T42" s="93">
        <v>32.5</v>
      </c>
      <c r="U42">
        <v>0.95</v>
      </c>
      <c r="V42">
        <v>20.502407999999999</v>
      </c>
      <c r="W42">
        <v>1.53</v>
      </c>
      <c r="X42">
        <v>20</v>
      </c>
      <c r="Y42">
        <v>6.66</v>
      </c>
      <c r="Z42">
        <v>6.67</v>
      </c>
      <c r="AA42">
        <v>168.61</v>
      </c>
      <c r="AB42">
        <v>33.72</v>
      </c>
      <c r="AC42">
        <v>14.54</v>
      </c>
      <c r="AD42">
        <v>22</v>
      </c>
      <c r="AE42">
        <v>37</v>
      </c>
      <c r="AF42">
        <v>18</v>
      </c>
      <c r="AG42">
        <v>5.34</v>
      </c>
      <c r="AH42">
        <v>12.48</v>
      </c>
      <c r="AI42">
        <v>12.48</v>
      </c>
      <c r="AJ42">
        <v>24.1</v>
      </c>
      <c r="AK42">
        <v>39.9</v>
      </c>
      <c r="AL42">
        <v>17.100000000000001</v>
      </c>
    </row>
    <row r="43" spans="1:38">
      <c r="A43" t="s">
        <v>85</v>
      </c>
      <c r="B43" s="34">
        <v>240.04</v>
      </c>
      <c r="C43" s="34">
        <v>86.95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3.72</v>
      </c>
      <c r="K43" s="37">
        <v>3.72</v>
      </c>
      <c r="L43" s="37">
        <v>3.82</v>
      </c>
      <c r="M43">
        <v>115.25</v>
      </c>
      <c r="N43">
        <v>271.12</v>
      </c>
      <c r="O43">
        <v>100.97</v>
      </c>
      <c r="P43">
        <v>0.69</v>
      </c>
      <c r="Q43">
        <v>7.21</v>
      </c>
      <c r="R43" s="93">
        <v>32.5</v>
      </c>
      <c r="S43" s="93">
        <v>32.5</v>
      </c>
      <c r="T43" s="93">
        <v>32.5</v>
      </c>
      <c r="U43">
        <v>0.95</v>
      </c>
      <c r="V43">
        <v>22.836648</v>
      </c>
      <c r="W43">
        <v>1.53</v>
      </c>
      <c r="X43">
        <v>20</v>
      </c>
      <c r="Y43">
        <v>6.66</v>
      </c>
      <c r="Z43">
        <v>6.67</v>
      </c>
      <c r="AA43">
        <v>172.68</v>
      </c>
      <c r="AB43">
        <v>34.54</v>
      </c>
      <c r="AC43">
        <v>66.040000000000006</v>
      </c>
      <c r="AD43">
        <v>31</v>
      </c>
      <c r="AE43">
        <v>41</v>
      </c>
      <c r="AF43">
        <v>21</v>
      </c>
      <c r="AG43">
        <v>5.34</v>
      </c>
      <c r="AH43">
        <v>11.67</v>
      </c>
      <c r="AI43">
        <v>11.67</v>
      </c>
      <c r="AJ43">
        <v>24.1</v>
      </c>
      <c r="AK43">
        <v>54</v>
      </c>
      <c r="AL43">
        <v>23</v>
      </c>
    </row>
    <row r="44" spans="1:38">
      <c r="A44" t="s">
        <v>86</v>
      </c>
      <c r="B44" s="34">
        <v>240.04</v>
      </c>
      <c r="C44" s="34">
        <v>86.95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12.66</v>
      </c>
      <c r="K44" s="37">
        <v>12.66</v>
      </c>
      <c r="L44" s="37">
        <v>12.98</v>
      </c>
      <c r="M44">
        <v>115.25</v>
      </c>
      <c r="N44">
        <v>271.12</v>
      </c>
      <c r="O44">
        <v>100.97</v>
      </c>
      <c r="P44">
        <v>0.69</v>
      </c>
      <c r="Q44">
        <v>7.21</v>
      </c>
      <c r="R44" s="93">
        <v>32.5</v>
      </c>
      <c r="S44" s="93">
        <v>32.5</v>
      </c>
      <c r="T44" s="93">
        <v>32.5</v>
      </c>
      <c r="U44">
        <v>0.95</v>
      </c>
      <c r="V44">
        <v>25.024998</v>
      </c>
      <c r="W44">
        <v>1.53</v>
      </c>
      <c r="X44">
        <v>20</v>
      </c>
      <c r="Y44">
        <v>6.66</v>
      </c>
      <c r="Z44">
        <v>6.67</v>
      </c>
      <c r="AA44">
        <v>186.63</v>
      </c>
      <c r="AB44">
        <v>37.33</v>
      </c>
      <c r="AC44">
        <v>71.28</v>
      </c>
      <c r="AD44">
        <v>34.54</v>
      </c>
      <c r="AE44">
        <v>45</v>
      </c>
      <c r="AF44">
        <v>23</v>
      </c>
      <c r="AG44">
        <v>5.34</v>
      </c>
      <c r="AH44">
        <v>11.67</v>
      </c>
      <c r="AI44">
        <v>11.67</v>
      </c>
      <c r="AJ44">
        <v>24.1</v>
      </c>
      <c r="AK44">
        <v>63</v>
      </c>
      <c r="AL44">
        <v>27</v>
      </c>
    </row>
    <row r="45" spans="1:38">
      <c r="A45" t="s">
        <v>87</v>
      </c>
      <c r="B45" s="34">
        <v>240.04</v>
      </c>
      <c r="C45" s="34">
        <v>86.95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13.34</v>
      </c>
      <c r="K45" s="37">
        <v>13.34</v>
      </c>
      <c r="L45" s="37">
        <v>13.68</v>
      </c>
      <c r="M45">
        <v>115.25</v>
      </c>
      <c r="N45">
        <v>271.12</v>
      </c>
      <c r="O45">
        <v>100.97</v>
      </c>
      <c r="P45">
        <v>0.69</v>
      </c>
      <c r="Q45">
        <v>7.21</v>
      </c>
      <c r="R45" s="93">
        <v>32.5</v>
      </c>
      <c r="S45" s="93">
        <v>32.5</v>
      </c>
      <c r="T45" s="93">
        <v>32.5</v>
      </c>
      <c r="U45">
        <v>0.95</v>
      </c>
      <c r="V45">
        <v>18.294606000000002</v>
      </c>
      <c r="W45">
        <v>1.53</v>
      </c>
      <c r="X45">
        <v>20</v>
      </c>
      <c r="Y45">
        <v>6.66</v>
      </c>
      <c r="Z45">
        <v>6.67</v>
      </c>
      <c r="AA45">
        <v>200.13</v>
      </c>
      <c r="AB45">
        <v>40.03</v>
      </c>
      <c r="AC45">
        <v>76.31</v>
      </c>
      <c r="AD45">
        <v>36.49</v>
      </c>
      <c r="AE45">
        <v>45</v>
      </c>
      <c r="AF45">
        <v>23</v>
      </c>
      <c r="AG45">
        <v>5.34</v>
      </c>
      <c r="AH45">
        <v>11.67</v>
      </c>
      <c r="AI45">
        <v>11.67</v>
      </c>
      <c r="AJ45">
        <v>24.1</v>
      </c>
      <c r="AK45">
        <v>74</v>
      </c>
      <c r="AL45">
        <v>31</v>
      </c>
    </row>
    <row r="46" spans="1:38">
      <c r="A46" t="s">
        <v>88</v>
      </c>
      <c r="B46" s="34">
        <v>240.04</v>
      </c>
      <c r="C46" s="34">
        <v>86.95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14.04</v>
      </c>
      <c r="K46" s="37">
        <v>14.04</v>
      </c>
      <c r="L46" s="37">
        <v>14.39</v>
      </c>
      <c r="M46">
        <v>115.25</v>
      </c>
      <c r="N46">
        <v>271.12</v>
      </c>
      <c r="O46">
        <v>100.97</v>
      </c>
      <c r="P46">
        <v>0.69</v>
      </c>
      <c r="Q46">
        <v>7.21</v>
      </c>
      <c r="R46" s="93">
        <v>32.5</v>
      </c>
      <c r="S46" s="93">
        <v>32.5</v>
      </c>
      <c r="T46" s="93">
        <v>32.5</v>
      </c>
      <c r="U46">
        <v>0.95</v>
      </c>
      <c r="V46">
        <v>20.259257999999999</v>
      </c>
      <c r="W46">
        <v>1.53</v>
      </c>
      <c r="X46">
        <v>20</v>
      </c>
      <c r="Y46">
        <v>6.66</v>
      </c>
      <c r="Z46">
        <v>6.67</v>
      </c>
      <c r="AA46">
        <v>212.47</v>
      </c>
      <c r="AB46">
        <v>42.49</v>
      </c>
      <c r="AC46">
        <v>80.69</v>
      </c>
      <c r="AD46">
        <v>37.72</v>
      </c>
      <c r="AE46">
        <v>52</v>
      </c>
      <c r="AF46">
        <v>26</v>
      </c>
      <c r="AG46">
        <v>5.34</v>
      </c>
      <c r="AH46">
        <v>11.67</v>
      </c>
      <c r="AI46">
        <v>11.67</v>
      </c>
      <c r="AJ46">
        <v>24.1</v>
      </c>
      <c r="AK46">
        <v>84</v>
      </c>
      <c r="AL46">
        <v>36</v>
      </c>
    </row>
    <row r="47" spans="1:38">
      <c r="A47" t="s">
        <v>89</v>
      </c>
      <c r="B47" s="34">
        <v>240.04</v>
      </c>
      <c r="C47" s="34">
        <v>86.95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14.52</v>
      </c>
      <c r="K47" s="37">
        <v>14.52</v>
      </c>
      <c r="L47" s="37">
        <v>14.88</v>
      </c>
      <c r="M47">
        <v>115.25</v>
      </c>
      <c r="N47">
        <v>271.12</v>
      </c>
      <c r="O47">
        <v>100.97</v>
      </c>
      <c r="P47">
        <v>0.69</v>
      </c>
      <c r="Q47">
        <v>7.21</v>
      </c>
      <c r="R47" s="93">
        <v>32.5</v>
      </c>
      <c r="S47" s="93">
        <v>32.5</v>
      </c>
      <c r="T47" s="93">
        <v>32.5</v>
      </c>
      <c r="U47">
        <v>0.99</v>
      </c>
      <c r="V47">
        <v>22.282266</v>
      </c>
      <c r="W47">
        <v>1.53</v>
      </c>
      <c r="X47">
        <v>12.5</v>
      </c>
      <c r="Y47">
        <v>4.16</v>
      </c>
      <c r="Z47">
        <v>4.17</v>
      </c>
      <c r="AA47">
        <v>200</v>
      </c>
      <c r="AB47">
        <v>40</v>
      </c>
      <c r="AC47">
        <v>84.09</v>
      </c>
      <c r="AD47">
        <v>41.1</v>
      </c>
      <c r="AE47">
        <v>53</v>
      </c>
      <c r="AF47">
        <v>27</v>
      </c>
      <c r="AG47">
        <v>5.34</v>
      </c>
      <c r="AH47">
        <v>11.67</v>
      </c>
      <c r="AI47">
        <v>11.67</v>
      </c>
      <c r="AJ47">
        <v>0</v>
      </c>
      <c r="AK47">
        <v>74</v>
      </c>
      <c r="AL47">
        <v>31</v>
      </c>
    </row>
    <row r="48" spans="1:38">
      <c r="A48" t="s">
        <v>90</v>
      </c>
      <c r="B48" s="34">
        <v>240.04</v>
      </c>
      <c r="C48" s="34">
        <v>86.95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15</v>
      </c>
      <c r="K48" s="37">
        <v>15</v>
      </c>
      <c r="L48" s="37">
        <v>15.38</v>
      </c>
      <c r="M48">
        <v>115.25</v>
      </c>
      <c r="N48">
        <v>271.12</v>
      </c>
      <c r="O48">
        <v>100.97</v>
      </c>
      <c r="P48">
        <v>0.69</v>
      </c>
      <c r="Q48">
        <v>7.21</v>
      </c>
      <c r="R48" s="93">
        <v>32.5</v>
      </c>
      <c r="S48" s="93">
        <v>32.5</v>
      </c>
      <c r="T48" s="93">
        <v>32.5</v>
      </c>
      <c r="U48">
        <v>0.99</v>
      </c>
      <c r="V48">
        <v>23.974589999999999</v>
      </c>
      <c r="W48">
        <v>1.53</v>
      </c>
      <c r="X48">
        <v>12.5</v>
      </c>
      <c r="Y48">
        <v>4.16</v>
      </c>
      <c r="Z48">
        <v>4.17</v>
      </c>
      <c r="AA48">
        <v>212.5</v>
      </c>
      <c r="AB48">
        <v>42.5</v>
      </c>
      <c r="AC48">
        <v>87.07</v>
      </c>
      <c r="AD48">
        <v>42.24</v>
      </c>
      <c r="AE48">
        <v>57</v>
      </c>
      <c r="AF48">
        <v>28</v>
      </c>
      <c r="AG48">
        <v>5.34</v>
      </c>
      <c r="AH48">
        <v>11.67</v>
      </c>
      <c r="AI48">
        <v>11.67</v>
      </c>
      <c r="AJ48">
        <v>0</v>
      </c>
      <c r="AK48">
        <v>81</v>
      </c>
      <c r="AL48">
        <v>34</v>
      </c>
    </row>
    <row r="49" spans="1:38">
      <c r="A49" t="s">
        <v>91</v>
      </c>
      <c r="B49" s="34">
        <v>240.04</v>
      </c>
      <c r="C49" s="34">
        <v>86.95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15.39</v>
      </c>
      <c r="K49" s="37">
        <v>15.39</v>
      </c>
      <c r="L49" s="37">
        <v>15.77</v>
      </c>
      <c r="M49">
        <v>115.25</v>
      </c>
      <c r="N49">
        <v>271.12</v>
      </c>
      <c r="O49">
        <v>100.97</v>
      </c>
      <c r="P49">
        <v>0.69</v>
      </c>
      <c r="Q49">
        <v>7.21</v>
      </c>
      <c r="R49" s="93">
        <v>32.5</v>
      </c>
      <c r="S49" s="93">
        <v>32.5</v>
      </c>
      <c r="T49" s="93">
        <v>32.5</v>
      </c>
      <c r="U49">
        <v>0.99</v>
      </c>
      <c r="V49">
        <v>25.783626000000002</v>
      </c>
      <c r="W49">
        <v>1.53</v>
      </c>
      <c r="X49">
        <v>12.5</v>
      </c>
      <c r="Y49">
        <v>4.16</v>
      </c>
      <c r="Z49">
        <v>4.17</v>
      </c>
      <c r="AA49">
        <v>216.67</v>
      </c>
      <c r="AB49">
        <v>43.33</v>
      </c>
      <c r="AC49">
        <v>88.9</v>
      </c>
      <c r="AD49">
        <v>43</v>
      </c>
      <c r="AE49">
        <v>43</v>
      </c>
      <c r="AF49">
        <v>22</v>
      </c>
      <c r="AG49">
        <v>5.34</v>
      </c>
      <c r="AH49">
        <v>11.67</v>
      </c>
      <c r="AI49">
        <v>11.67</v>
      </c>
      <c r="AJ49">
        <v>0</v>
      </c>
      <c r="AK49">
        <v>88</v>
      </c>
      <c r="AL49">
        <v>37</v>
      </c>
    </row>
    <row r="50" spans="1:38">
      <c r="A50" t="s">
        <v>92</v>
      </c>
      <c r="B50" s="34">
        <v>240.04</v>
      </c>
      <c r="C50" s="34">
        <v>86.95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15.58</v>
      </c>
      <c r="K50" s="37">
        <v>15.58</v>
      </c>
      <c r="L50" s="37">
        <v>15.97</v>
      </c>
      <c r="M50">
        <v>115.25</v>
      </c>
      <c r="N50">
        <v>271.12</v>
      </c>
      <c r="O50">
        <v>100.97</v>
      </c>
      <c r="P50">
        <v>0.69</v>
      </c>
      <c r="Q50">
        <v>7.21</v>
      </c>
      <c r="R50" s="93">
        <v>32.5</v>
      </c>
      <c r="S50" s="93">
        <v>32.5</v>
      </c>
      <c r="T50" s="93">
        <v>32.5</v>
      </c>
      <c r="U50">
        <v>0.99</v>
      </c>
      <c r="V50">
        <v>27.942798</v>
      </c>
      <c r="W50">
        <v>1.53</v>
      </c>
      <c r="X50">
        <v>12.5</v>
      </c>
      <c r="Y50">
        <v>4.16</v>
      </c>
      <c r="Z50">
        <v>4.17</v>
      </c>
      <c r="AA50">
        <v>216.67</v>
      </c>
      <c r="AB50">
        <v>43.33</v>
      </c>
      <c r="AC50">
        <v>91.4</v>
      </c>
      <c r="AD50">
        <v>43</v>
      </c>
      <c r="AE50">
        <v>48</v>
      </c>
      <c r="AF50">
        <v>24</v>
      </c>
      <c r="AG50">
        <v>5.34</v>
      </c>
      <c r="AH50">
        <v>11.67</v>
      </c>
      <c r="AI50">
        <v>11.67</v>
      </c>
      <c r="AJ50">
        <v>0</v>
      </c>
      <c r="AK50">
        <v>95</v>
      </c>
      <c r="AL50">
        <v>40</v>
      </c>
    </row>
    <row r="51" spans="1:38">
      <c r="A51" t="s">
        <v>93</v>
      </c>
      <c r="B51" s="34">
        <v>240.04</v>
      </c>
      <c r="C51" s="34">
        <v>86.95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15.78</v>
      </c>
      <c r="K51" s="37">
        <v>15.78</v>
      </c>
      <c r="L51" s="37">
        <v>16.170000000000002</v>
      </c>
      <c r="M51">
        <v>115.25</v>
      </c>
      <c r="N51">
        <v>271.12</v>
      </c>
      <c r="O51">
        <v>100.97</v>
      </c>
      <c r="P51">
        <v>0.77</v>
      </c>
      <c r="Q51">
        <v>7.21</v>
      </c>
      <c r="R51" s="93">
        <v>32.5</v>
      </c>
      <c r="S51" s="93">
        <v>32.5</v>
      </c>
      <c r="T51" s="93">
        <v>32.5</v>
      </c>
      <c r="U51">
        <v>0.99</v>
      </c>
      <c r="V51">
        <v>30.471558000000002</v>
      </c>
      <c r="W51">
        <v>1.57</v>
      </c>
      <c r="X51">
        <v>12.5</v>
      </c>
      <c r="Y51">
        <v>4.16</v>
      </c>
      <c r="Z51">
        <v>4.17</v>
      </c>
      <c r="AA51">
        <v>227.08</v>
      </c>
      <c r="AB51">
        <v>45.42</v>
      </c>
      <c r="AC51">
        <v>91.37</v>
      </c>
      <c r="AD51">
        <v>43</v>
      </c>
      <c r="AE51">
        <v>52</v>
      </c>
      <c r="AF51">
        <v>26</v>
      </c>
      <c r="AG51">
        <v>5.34</v>
      </c>
      <c r="AH51">
        <v>8.33</v>
      </c>
      <c r="AI51">
        <v>8.33</v>
      </c>
      <c r="AJ51">
        <v>0</v>
      </c>
      <c r="AK51">
        <v>147</v>
      </c>
      <c r="AL51">
        <v>63</v>
      </c>
    </row>
    <row r="52" spans="1:38">
      <c r="A52" t="s">
        <v>94</v>
      </c>
      <c r="B52" s="34">
        <v>240.04</v>
      </c>
      <c r="C52" s="34">
        <v>86.95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15.78</v>
      </c>
      <c r="K52" s="37">
        <v>15.78</v>
      </c>
      <c r="L52" s="37">
        <v>16.18</v>
      </c>
      <c r="M52">
        <v>115.25</v>
      </c>
      <c r="N52">
        <v>271.12</v>
      </c>
      <c r="O52">
        <v>100.97</v>
      </c>
      <c r="P52">
        <v>0.77</v>
      </c>
      <c r="Q52">
        <v>7.21</v>
      </c>
      <c r="R52" s="93">
        <v>32.5</v>
      </c>
      <c r="S52" s="93">
        <v>32.5</v>
      </c>
      <c r="T52" s="93">
        <v>32.5</v>
      </c>
      <c r="U52">
        <v>0.99</v>
      </c>
      <c r="V52">
        <v>31.920732000000001</v>
      </c>
      <c r="W52">
        <v>1.57</v>
      </c>
      <c r="X52">
        <v>12.5</v>
      </c>
      <c r="Y52">
        <v>4.16</v>
      </c>
      <c r="Z52">
        <v>4.17</v>
      </c>
      <c r="AA52">
        <v>227.08</v>
      </c>
      <c r="AB52">
        <v>45.42</v>
      </c>
      <c r="AC52">
        <v>93.12</v>
      </c>
      <c r="AD52">
        <v>43</v>
      </c>
      <c r="AE52">
        <v>63</v>
      </c>
      <c r="AF52">
        <v>32</v>
      </c>
      <c r="AG52">
        <v>5.34</v>
      </c>
      <c r="AH52">
        <v>8.33</v>
      </c>
      <c r="AI52">
        <v>8.33</v>
      </c>
      <c r="AJ52">
        <v>0</v>
      </c>
      <c r="AK52">
        <v>168</v>
      </c>
      <c r="AL52">
        <v>72</v>
      </c>
    </row>
    <row r="53" spans="1:38">
      <c r="A53" t="s">
        <v>95</v>
      </c>
      <c r="B53" s="34">
        <v>240.04</v>
      </c>
      <c r="C53" s="34">
        <v>86.95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15.71</v>
      </c>
      <c r="K53" s="37">
        <v>15.71</v>
      </c>
      <c r="L53" s="37">
        <v>16.100000000000001</v>
      </c>
      <c r="M53">
        <v>115.25</v>
      </c>
      <c r="N53">
        <v>271.12</v>
      </c>
      <c r="O53">
        <v>100.97</v>
      </c>
      <c r="P53">
        <v>0.77</v>
      </c>
      <c r="Q53">
        <v>7.21</v>
      </c>
      <c r="R53" s="93">
        <v>32.5</v>
      </c>
      <c r="S53" s="93">
        <v>32.5</v>
      </c>
      <c r="T53" s="93">
        <v>32.5</v>
      </c>
      <c r="U53">
        <v>0.99</v>
      </c>
      <c r="V53">
        <v>33.029496000000002</v>
      </c>
      <c r="W53">
        <v>1.57</v>
      </c>
      <c r="X53">
        <v>12.5</v>
      </c>
      <c r="Y53">
        <v>4.16</v>
      </c>
      <c r="Z53">
        <v>4.17</v>
      </c>
      <c r="AA53">
        <v>230</v>
      </c>
      <c r="AB53">
        <v>46</v>
      </c>
      <c r="AC53">
        <v>93.42</v>
      </c>
      <c r="AD53">
        <v>43.5</v>
      </c>
      <c r="AE53">
        <v>91</v>
      </c>
      <c r="AF53">
        <v>46</v>
      </c>
      <c r="AG53">
        <v>5.34</v>
      </c>
      <c r="AH53">
        <v>8.33</v>
      </c>
      <c r="AI53">
        <v>8.33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240.04</v>
      </c>
      <c r="C54" s="34">
        <v>86.95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15.48</v>
      </c>
      <c r="K54" s="37">
        <v>15.48</v>
      </c>
      <c r="L54" s="37">
        <v>15.86</v>
      </c>
      <c r="M54">
        <v>115.25</v>
      </c>
      <c r="N54">
        <v>271.12</v>
      </c>
      <c r="O54">
        <v>100.97</v>
      </c>
      <c r="P54">
        <v>0.77</v>
      </c>
      <c r="Q54">
        <v>7.21</v>
      </c>
      <c r="R54" s="93">
        <v>32.5</v>
      </c>
      <c r="S54" s="93">
        <v>32.5</v>
      </c>
      <c r="T54" s="93">
        <v>32.5</v>
      </c>
      <c r="U54">
        <v>0.99</v>
      </c>
      <c r="V54">
        <v>33.622782000000001</v>
      </c>
      <c r="W54">
        <v>1.57</v>
      </c>
      <c r="X54">
        <v>12.5</v>
      </c>
      <c r="Y54">
        <v>4.16</v>
      </c>
      <c r="Z54">
        <v>4.17</v>
      </c>
      <c r="AA54">
        <v>230</v>
      </c>
      <c r="AB54">
        <v>46</v>
      </c>
      <c r="AC54">
        <v>91.84</v>
      </c>
      <c r="AD54">
        <v>43.5</v>
      </c>
      <c r="AE54">
        <v>91</v>
      </c>
      <c r="AF54">
        <v>46</v>
      </c>
      <c r="AG54">
        <v>5.34</v>
      </c>
      <c r="AH54">
        <v>8.33</v>
      </c>
      <c r="AI54">
        <v>8.33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240.04</v>
      </c>
      <c r="C55" s="34">
        <v>86.95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15.33</v>
      </c>
      <c r="K55" s="37">
        <v>15.33</v>
      </c>
      <c r="L55" s="37">
        <v>15.71</v>
      </c>
      <c r="M55">
        <v>115.25</v>
      </c>
      <c r="N55">
        <v>271.12</v>
      </c>
      <c r="O55">
        <v>100.97</v>
      </c>
      <c r="P55">
        <v>0.77</v>
      </c>
      <c r="Q55">
        <v>7.21</v>
      </c>
      <c r="R55" s="93">
        <v>32.5</v>
      </c>
      <c r="S55" s="93">
        <v>32.5</v>
      </c>
      <c r="T55" s="93">
        <v>32.5</v>
      </c>
      <c r="U55">
        <v>1.07</v>
      </c>
      <c r="V55">
        <v>34.118808000000001</v>
      </c>
      <c r="W55">
        <v>1.57</v>
      </c>
      <c r="X55">
        <v>12.5</v>
      </c>
      <c r="Y55">
        <v>4.16</v>
      </c>
      <c r="Z55">
        <v>4.17</v>
      </c>
      <c r="AA55">
        <v>230</v>
      </c>
      <c r="AB55">
        <v>46</v>
      </c>
      <c r="AC55">
        <v>90.71</v>
      </c>
      <c r="AD55">
        <v>43.5</v>
      </c>
      <c r="AE55">
        <v>91</v>
      </c>
      <c r="AF55">
        <v>46</v>
      </c>
      <c r="AG55">
        <v>5.34</v>
      </c>
      <c r="AH55">
        <v>8.33</v>
      </c>
      <c r="AI55">
        <v>8.33</v>
      </c>
      <c r="AJ55">
        <v>0</v>
      </c>
      <c r="AK55">
        <v>179</v>
      </c>
      <c r="AL55">
        <v>76</v>
      </c>
    </row>
    <row r="56" spans="1:38">
      <c r="A56" t="s">
        <v>98</v>
      </c>
      <c r="B56" s="34">
        <v>240.04</v>
      </c>
      <c r="C56" s="34">
        <v>86.95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15.16</v>
      </c>
      <c r="K56" s="37">
        <v>15.16</v>
      </c>
      <c r="L56" s="37">
        <v>15.53</v>
      </c>
      <c r="M56">
        <v>115.25</v>
      </c>
      <c r="N56">
        <v>271.12</v>
      </c>
      <c r="O56">
        <v>100.97</v>
      </c>
      <c r="P56">
        <v>0.77</v>
      </c>
      <c r="Q56">
        <v>7.21</v>
      </c>
      <c r="R56" s="93">
        <v>32.5</v>
      </c>
      <c r="S56" s="93">
        <v>32.5</v>
      </c>
      <c r="T56" s="93">
        <v>32.5</v>
      </c>
      <c r="U56">
        <v>1.07</v>
      </c>
      <c r="V56">
        <v>32.87388</v>
      </c>
      <c r="W56">
        <v>1.57</v>
      </c>
      <c r="X56">
        <v>12.5</v>
      </c>
      <c r="Y56">
        <v>4.16</v>
      </c>
      <c r="Z56">
        <v>4.17</v>
      </c>
      <c r="AA56">
        <v>230</v>
      </c>
      <c r="AB56">
        <v>46</v>
      </c>
      <c r="AC56">
        <v>89.18</v>
      </c>
      <c r="AD56">
        <v>43.5</v>
      </c>
      <c r="AE56">
        <v>91</v>
      </c>
      <c r="AF56">
        <v>46</v>
      </c>
      <c r="AG56">
        <v>5.34</v>
      </c>
      <c r="AH56">
        <v>8.33</v>
      </c>
      <c r="AI56">
        <v>8.33</v>
      </c>
      <c r="AJ56">
        <v>0</v>
      </c>
      <c r="AK56">
        <v>179</v>
      </c>
      <c r="AL56">
        <v>76</v>
      </c>
    </row>
    <row r="57" spans="1:38">
      <c r="A57" t="s">
        <v>99</v>
      </c>
      <c r="B57" s="34">
        <v>240.04</v>
      </c>
      <c r="C57" s="34">
        <v>86.95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14.82</v>
      </c>
      <c r="K57" s="37">
        <v>14.82</v>
      </c>
      <c r="L57" s="37">
        <v>15.19</v>
      </c>
      <c r="M57">
        <v>115.25</v>
      </c>
      <c r="N57">
        <v>271.12</v>
      </c>
      <c r="O57">
        <v>100.97</v>
      </c>
      <c r="P57">
        <v>0.77</v>
      </c>
      <c r="Q57">
        <v>7.21</v>
      </c>
      <c r="R57" s="93">
        <v>32.5</v>
      </c>
      <c r="S57" s="93">
        <v>32.5</v>
      </c>
      <c r="T57" s="93">
        <v>32.5</v>
      </c>
      <c r="U57">
        <v>1.07</v>
      </c>
      <c r="V57">
        <v>27.641292</v>
      </c>
      <c r="W57">
        <v>1.57</v>
      </c>
      <c r="X57">
        <v>12.5</v>
      </c>
      <c r="Y57">
        <v>4.16</v>
      </c>
      <c r="Z57">
        <v>4.17</v>
      </c>
      <c r="AA57">
        <v>230</v>
      </c>
      <c r="AB57">
        <v>46</v>
      </c>
      <c r="AC57">
        <v>86.18</v>
      </c>
      <c r="AD57">
        <v>43.5</v>
      </c>
      <c r="AE57">
        <v>91</v>
      </c>
      <c r="AF57">
        <v>46</v>
      </c>
      <c r="AG57">
        <v>5.34</v>
      </c>
      <c r="AH57">
        <v>8.33</v>
      </c>
      <c r="AI57">
        <v>8.33</v>
      </c>
      <c r="AJ57">
        <v>0</v>
      </c>
      <c r="AK57">
        <v>186</v>
      </c>
      <c r="AL57">
        <v>79</v>
      </c>
    </row>
    <row r="58" spans="1:38">
      <c r="A58" t="s">
        <v>100</v>
      </c>
      <c r="B58" s="34">
        <v>240.04</v>
      </c>
      <c r="C58" s="34">
        <v>86.95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14.3</v>
      </c>
      <c r="K58" s="37">
        <v>14.3</v>
      </c>
      <c r="L58" s="37">
        <v>14.66</v>
      </c>
      <c r="M58">
        <v>115.25</v>
      </c>
      <c r="N58">
        <v>271.12</v>
      </c>
      <c r="O58">
        <v>100.97</v>
      </c>
      <c r="P58">
        <v>0.77</v>
      </c>
      <c r="Q58">
        <v>7.21</v>
      </c>
      <c r="R58" s="93">
        <v>32.5</v>
      </c>
      <c r="S58" s="93">
        <v>32.5</v>
      </c>
      <c r="T58" s="93">
        <v>32.5</v>
      </c>
      <c r="U58">
        <v>1.07</v>
      </c>
      <c r="V58">
        <v>26.464445999999999</v>
      </c>
      <c r="W58">
        <v>1.57</v>
      </c>
      <c r="X58">
        <v>12.5</v>
      </c>
      <c r="Y58">
        <v>4.16</v>
      </c>
      <c r="Z58">
        <v>4.17</v>
      </c>
      <c r="AA58">
        <v>230</v>
      </c>
      <c r="AB58">
        <v>46</v>
      </c>
      <c r="AC58">
        <v>83.97</v>
      </c>
      <c r="AD58">
        <v>43.5</v>
      </c>
      <c r="AE58">
        <v>90</v>
      </c>
      <c r="AF58">
        <v>45</v>
      </c>
      <c r="AG58">
        <v>5.34</v>
      </c>
      <c r="AH58">
        <v>8.33</v>
      </c>
      <c r="AI58">
        <v>8.33</v>
      </c>
      <c r="AJ58">
        <v>0</v>
      </c>
      <c r="AK58">
        <v>182</v>
      </c>
      <c r="AL58">
        <v>78</v>
      </c>
    </row>
    <row r="59" spans="1:38">
      <c r="A59" t="s">
        <v>101</v>
      </c>
      <c r="B59" s="34">
        <v>240.04</v>
      </c>
      <c r="C59" s="34">
        <v>86.95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13.68</v>
      </c>
      <c r="K59" s="37">
        <v>13.68</v>
      </c>
      <c r="L59" s="37">
        <v>14.02</v>
      </c>
      <c r="M59">
        <v>115.25</v>
      </c>
      <c r="N59">
        <v>271.12</v>
      </c>
      <c r="O59">
        <v>100.97</v>
      </c>
      <c r="P59">
        <v>0.77</v>
      </c>
      <c r="Q59">
        <v>7.21</v>
      </c>
      <c r="R59" s="93">
        <v>32.5</v>
      </c>
      <c r="S59" s="93">
        <v>32.5</v>
      </c>
      <c r="T59" s="93">
        <v>32.5</v>
      </c>
      <c r="U59">
        <v>1.1499999999999999</v>
      </c>
      <c r="V59">
        <v>26.026776000000002</v>
      </c>
      <c r="W59">
        <v>1.57</v>
      </c>
      <c r="X59">
        <v>12.5</v>
      </c>
      <c r="Y59">
        <v>4.16</v>
      </c>
      <c r="Z59">
        <v>4.17</v>
      </c>
      <c r="AA59">
        <v>229.17</v>
      </c>
      <c r="AB59">
        <v>45.83</v>
      </c>
      <c r="AC59">
        <v>81.93</v>
      </c>
      <c r="AD59">
        <v>41.86</v>
      </c>
      <c r="AE59">
        <v>84</v>
      </c>
      <c r="AF59">
        <v>42</v>
      </c>
      <c r="AG59">
        <v>5.34</v>
      </c>
      <c r="AH59">
        <v>8.33</v>
      </c>
      <c r="AI59">
        <v>8.33</v>
      </c>
      <c r="AJ59">
        <v>0</v>
      </c>
      <c r="AK59">
        <v>175</v>
      </c>
      <c r="AL59">
        <v>75</v>
      </c>
    </row>
    <row r="60" spans="1:38">
      <c r="A60" t="s">
        <v>102</v>
      </c>
      <c r="B60" s="34">
        <v>240.04</v>
      </c>
      <c r="C60" s="34">
        <v>86.95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12.94</v>
      </c>
      <c r="K60" s="37">
        <v>12.94</v>
      </c>
      <c r="L60" s="37">
        <v>13.26</v>
      </c>
      <c r="M60">
        <v>115.25</v>
      </c>
      <c r="N60">
        <v>271.12</v>
      </c>
      <c r="O60">
        <v>100.97</v>
      </c>
      <c r="P60">
        <v>0.77</v>
      </c>
      <c r="Q60">
        <v>7.21</v>
      </c>
      <c r="R60" s="93">
        <v>32.5</v>
      </c>
      <c r="S60" s="93">
        <v>32.5</v>
      </c>
      <c r="T60" s="93">
        <v>32.5</v>
      </c>
      <c r="U60">
        <v>1.1499999999999999</v>
      </c>
      <c r="V60">
        <v>26.211569999999998</v>
      </c>
      <c r="W60">
        <v>1.57</v>
      </c>
      <c r="X60">
        <v>12.5</v>
      </c>
      <c r="Y60">
        <v>4.16</v>
      </c>
      <c r="Z60">
        <v>4.17</v>
      </c>
      <c r="AA60">
        <v>225.78</v>
      </c>
      <c r="AB60">
        <v>45.15</v>
      </c>
      <c r="AC60">
        <v>78.040000000000006</v>
      </c>
      <c r="AD60">
        <v>39.880000000000003</v>
      </c>
      <c r="AE60">
        <v>81</v>
      </c>
      <c r="AF60">
        <v>40</v>
      </c>
      <c r="AG60">
        <v>5.34</v>
      </c>
      <c r="AH60">
        <v>8.33</v>
      </c>
      <c r="AI60">
        <v>8.33</v>
      </c>
      <c r="AJ60">
        <v>0</v>
      </c>
      <c r="AK60">
        <v>164.5</v>
      </c>
      <c r="AL60">
        <v>70.5</v>
      </c>
    </row>
    <row r="61" spans="1:38">
      <c r="A61" t="s">
        <v>103</v>
      </c>
      <c r="B61" s="34">
        <v>240.04</v>
      </c>
      <c r="C61" s="34">
        <v>86.95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12.14</v>
      </c>
      <c r="K61" s="37">
        <v>12.14</v>
      </c>
      <c r="L61" s="37">
        <v>12.43</v>
      </c>
      <c r="M61">
        <v>115.25</v>
      </c>
      <c r="N61">
        <v>271.12</v>
      </c>
      <c r="O61">
        <v>100.97</v>
      </c>
      <c r="P61">
        <v>0.77</v>
      </c>
      <c r="Q61">
        <v>7.21</v>
      </c>
      <c r="R61" s="93">
        <v>32.5</v>
      </c>
      <c r="S61" s="93">
        <v>32.5</v>
      </c>
      <c r="T61" s="93">
        <v>32.5</v>
      </c>
      <c r="U61">
        <v>1.1499999999999999</v>
      </c>
      <c r="V61">
        <v>25.754448</v>
      </c>
      <c r="W61">
        <v>1.57</v>
      </c>
      <c r="X61">
        <v>15</v>
      </c>
      <c r="Y61">
        <v>5</v>
      </c>
      <c r="Z61">
        <v>5</v>
      </c>
      <c r="AA61">
        <v>216.49</v>
      </c>
      <c r="AB61">
        <v>43.3</v>
      </c>
      <c r="AC61">
        <v>73.13</v>
      </c>
      <c r="AD61">
        <v>38.25</v>
      </c>
      <c r="AE61">
        <v>78</v>
      </c>
      <c r="AF61">
        <v>39</v>
      </c>
      <c r="AG61">
        <v>5.34</v>
      </c>
      <c r="AH61">
        <v>8.33</v>
      </c>
      <c r="AI61">
        <v>8.33</v>
      </c>
      <c r="AJ61">
        <v>0</v>
      </c>
      <c r="AK61">
        <v>151</v>
      </c>
      <c r="AL61">
        <v>64</v>
      </c>
    </row>
    <row r="62" spans="1:38">
      <c r="A62" t="s">
        <v>104</v>
      </c>
      <c r="B62" s="34">
        <v>240.04</v>
      </c>
      <c r="C62" s="34">
        <v>86.95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11.21</v>
      </c>
      <c r="K62" s="37">
        <v>11.21</v>
      </c>
      <c r="L62" s="37">
        <v>11.49</v>
      </c>
      <c r="M62">
        <v>115.25</v>
      </c>
      <c r="N62">
        <v>271.12</v>
      </c>
      <c r="O62">
        <v>100.97</v>
      </c>
      <c r="P62">
        <v>0.77</v>
      </c>
      <c r="Q62">
        <v>7.21</v>
      </c>
      <c r="R62" s="93">
        <v>32.5</v>
      </c>
      <c r="S62" s="93">
        <v>32.5</v>
      </c>
      <c r="T62" s="93">
        <v>32.5</v>
      </c>
      <c r="U62">
        <v>1.1499999999999999</v>
      </c>
      <c r="V62">
        <v>24.023219999999998</v>
      </c>
      <c r="W62">
        <v>1.57</v>
      </c>
      <c r="X62">
        <v>15</v>
      </c>
      <c r="Y62">
        <v>5</v>
      </c>
      <c r="Z62">
        <v>5</v>
      </c>
      <c r="AA62">
        <v>205.48</v>
      </c>
      <c r="AB62">
        <v>41.1</v>
      </c>
      <c r="AC62">
        <v>67.790000000000006</v>
      </c>
      <c r="AD62">
        <v>36.1</v>
      </c>
      <c r="AE62">
        <v>73</v>
      </c>
      <c r="AF62">
        <v>37</v>
      </c>
      <c r="AG62">
        <v>5.34</v>
      </c>
      <c r="AH62">
        <v>8.33</v>
      </c>
      <c r="AI62">
        <v>8.33</v>
      </c>
      <c r="AJ62">
        <v>0</v>
      </c>
      <c r="AK62">
        <v>140</v>
      </c>
      <c r="AL62">
        <v>60</v>
      </c>
    </row>
    <row r="63" spans="1:38">
      <c r="A63" t="s">
        <v>105</v>
      </c>
      <c r="B63" s="34">
        <v>240.04</v>
      </c>
      <c r="C63" s="34">
        <v>86.95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10.25</v>
      </c>
      <c r="K63" s="37">
        <v>10.25</v>
      </c>
      <c r="L63" s="37">
        <v>10.5</v>
      </c>
      <c r="M63">
        <v>115.25</v>
      </c>
      <c r="N63">
        <v>271.12</v>
      </c>
      <c r="O63">
        <v>100.97</v>
      </c>
      <c r="P63">
        <v>0.85</v>
      </c>
      <c r="Q63">
        <v>7.21</v>
      </c>
      <c r="R63" s="93">
        <v>32.5</v>
      </c>
      <c r="S63" s="93">
        <v>32.5</v>
      </c>
      <c r="T63" s="93">
        <v>32.5</v>
      </c>
      <c r="U63">
        <v>1.22</v>
      </c>
      <c r="V63">
        <v>19.082412000000001</v>
      </c>
      <c r="W63">
        <v>1.62</v>
      </c>
      <c r="X63">
        <v>15</v>
      </c>
      <c r="Y63">
        <v>5</v>
      </c>
      <c r="Z63">
        <v>5</v>
      </c>
      <c r="AA63">
        <v>193.38</v>
      </c>
      <c r="AB63">
        <v>38.68</v>
      </c>
      <c r="AC63">
        <v>62.85</v>
      </c>
      <c r="AD63">
        <v>33.82</v>
      </c>
      <c r="AE63">
        <v>65</v>
      </c>
      <c r="AF63">
        <v>32</v>
      </c>
      <c r="AG63">
        <v>5.34</v>
      </c>
      <c r="AH63">
        <v>8.33</v>
      </c>
      <c r="AI63">
        <v>8.33</v>
      </c>
      <c r="AJ63">
        <v>0</v>
      </c>
      <c r="AK63">
        <v>130</v>
      </c>
      <c r="AL63">
        <v>55</v>
      </c>
    </row>
    <row r="64" spans="1:38">
      <c r="A64" t="s">
        <v>106</v>
      </c>
      <c r="B64" s="34">
        <v>240.04</v>
      </c>
      <c r="C64" s="34">
        <v>86.95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9.4600000000000009</v>
      </c>
      <c r="K64" s="37">
        <v>9.4600000000000009</v>
      </c>
      <c r="L64" s="37">
        <v>9.6999999999999993</v>
      </c>
      <c r="M64">
        <v>115.25</v>
      </c>
      <c r="N64">
        <v>271.12</v>
      </c>
      <c r="O64">
        <v>100.97</v>
      </c>
      <c r="P64">
        <v>0.85</v>
      </c>
      <c r="Q64">
        <v>7.21</v>
      </c>
      <c r="R64" s="93">
        <v>32.5</v>
      </c>
      <c r="S64" s="93">
        <v>32.5</v>
      </c>
      <c r="T64" s="93">
        <v>32.5</v>
      </c>
      <c r="U64">
        <v>1.22</v>
      </c>
      <c r="V64">
        <v>17.788854000000001</v>
      </c>
      <c r="W64">
        <v>1.62</v>
      </c>
      <c r="X64">
        <v>15</v>
      </c>
      <c r="Y64">
        <v>5</v>
      </c>
      <c r="Z64">
        <v>5</v>
      </c>
      <c r="AA64">
        <v>179.66</v>
      </c>
      <c r="AB64">
        <v>35.93</v>
      </c>
      <c r="AC64">
        <v>57.45</v>
      </c>
      <c r="AD64">
        <v>31.33</v>
      </c>
      <c r="AE64">
        <v>59</v>
      </c>
      <c r="AF64">
        <v>29</v>
      </c>
      <c r="AG64">
        <v>5.34</v>
      </c>
      <c r="AH64">
        <v>8.33</v>
      </c>
      <c r="AI64">
        <v>8.33</v>
      </c>
      <c r="AJ64">
        <v>0</v>
      </c>
      <c r="AK64">
        <v>112</v>
      </c>
      <c r="AL64">
        <v>48</v>
      </c>
    </row>
    <row r="65" spans="1:38">
      <c r="A65" t="s">
        <v>107</v>
      </c>
      <c r="B65" s="34">
        <v>240.04</v>
      </c>
      <c r="C65" s="34">
        <v>86.95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8.32</v>
      </c>
      <c r="K65" s="37">
        <v>8.32</v>
      </c>
      <c r="L65" s="37">
        <v>8.5299999999999994</v>
      </c>
      <c r="M65">
        <v>115.25</v>
      </c>
      <c r="N65">
        <v>271.12</v>
      </c>
      <c r="O65">
        <v>100.97</v>
      </c>
      <c r="P65">
        <v>0.85</v>
      </c>
      <c r="Q65">
        <v>7.21</v>
      </c>
      <c r="R65" s="93">
        <v>32.5</v>
      </c>
      <c r="S65" s="93">
        <v>32.5</v>
      </c>
      <c r="T65" s="93">
        <v>32.5</v>
      </c>
      <c r="U65">
        <v>1.22</v>
      </c>
      <c r="V65">
        <v>15.882558</v>
      </c>
      <c r="W65">
        <v>1.62</v>
      </c>
      <c r="X65">
        <v>15</v>
      </c>
      <c r="Y65">
        <v>5</v>
      </c>
      <c r="Z65">
        <v>5</v>
      </c>
      <c r="AA65">
        <v>163.87</v>
      </c>
      <c r="AB65">
        <v>32.770000000000003</v>
      </c>
      <c r="AC65">
        <v>51.28</v>
      </c>
      <c r="AD65">
        <v>28.28</v>
      </c>
      <c r="AE65">
        <v>52</v>
      </c>
      <c r="AF65">
        <v>26</v>
      </c>
      <c r="AG65">
        <v>5.34</v>
      </c>
      <c r="AH65">
        <v>10</v>
      </c>
      <c r="AI65">
        <v>10</v>
      </c>
      <c r="AJ65">
        <v>0</v>
      </c>
      <c r="AK65">
        <v>98</v>
      </c>
      <c r="AL65">
        <v>42</v>
      </c>
    </row>
    <row r="66" spans="1:38">
      <c r="A66" t="s">
        <v>108</v>
      </c>
      <c r="B66" s="34">
        <v>240.04</v>
      </c>
      <c r="C66" s="34">
        <v>86.95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7.16</v>
      </c>
      <c r="K66" s="37">
        <v>7.16</v>
      </c>
      <c r="L66" s="37">
        <v>7.33</v>
      </c>
      <c r="M66">
        <v>115.25</v>
      </c>
      <c r="N66">
        <v>271.12</v>
      </c>
      <c r="O66">
        <v>100.97</v>
      </c>
      <c r="P66">
        <v>0.85</v>
      </c>
      <c r="Q66">
        <v>7.21</v>
      </c>
      <c r="R66" s="93">
        <v>32.5</v>
      </c>
      <c r="S66" s="93">
        <v>32.5</v>
      </c>
      <c r="T66" s="93">
        <v>32.5</v>
      </c>
      <c r="U66">
        <v>1.22</v>
      </c>
      <c r="V66">
        <v>13.558044000000001</v>
      </c>
      <c r="W66">
        <v>1.62</v>
      </c>
      <c r="X66">
        <v>15</v>
      </c>
      <c r="Y66">
        <v>5</v>
      </c>
      <c r="Z66">
        <v>5</v>
      </c>
      <c r="AA66">
        <v>147.44</v>
      </c>
      <c r="AB66">
        <v>29.49</v>
      </c>
      <c r="AC66">
        <v>44.08</v>
      </c>
      <c r="AD66">
        <v>25.31</v>
      </c>
      <c r="AE66">
        <v>45</v>
      </c>
      <c r="AF66">
        <v>22</v>
      </c>
      <c r="AG66">
        <v>5.34</v>
      </c>
      <c r="AH66">
        <v>10</v>
      </c>
      <c r="AI66">
        <v>10</v>
      </c>
      <c r="AJ66">
        <v>0</v>
      </c>
      <c r="AK66">
        <v>84</v>
      </c>
      <c r="AL66">
        <v>36</v>
      </c>
    </row>
    <row r="67" spans="1:38">
      <c r="A67" t="s">
        <v>109</v>
      </c>
      <c r="B67" s="34">
        <v>240.04</v>
      </c>
      <c r="C67" s="34">
        <v>86.95</v>
      </c>
      <c r="D67" s="93">
        <f t="shared" si="0"/>
        <v>65.22</v>
      </c>
      <c r="E67" s="34">
        <v>0</v>
      </c>
      <c r="F67" s="34"/>
      <c r="G67" s="34"/>
      <c r="H67" s="34"/>
      <c r="I67" s="34"/>
      <c r="J67" s="37">
        <v>5.6</v>
      </c>
      <c r="K67" s="37">
        <v>5.6</v>
      </c>
      <c r="L67" s="37">
        <v>5.74</v>
      </c>
      <c r="M67">
        <v>115.25</v>
      </c>
      <c r="N67">
        <v>271.12</v>
      </c>
      <c r="O67">
        <v>100.97</v>
      </c>
      <c r="P67">
        <v>0.85</v>
      </c>
      <c r="Q67">
        <v>7.21</v>
      </c>
      <c r="R67" s="93">
        <v>20.260000000000002</v>
      </c>
      <c r="S67" s="93">
        <v>24.7</v>
      </c>
      <c r="T67" s="93">
        <v>20.260000000000002</v>
      </c>
      <c r="U67">
        <v>1.22</v>
      </c>
      <c r="V67">
        <v>10.766681999999999</v>
      </c>
      <c r="W67">
        <v>1.62</v>
      </c>
      <c r="X67">
        <v>15</v>
      </c>
      <c r="Y67">
        <v>5</v>
      </c>
      <c r="Z67">
        <v>5</v>
      </c>
      <c r="AA67">
        <v>130.24</v>
      </c>
      <c r="AB67">
        <v>26.05</v>
      </c>
      <c r="AC67">
        <v>36.200000000000003</v>
      </c>
      <c r="AD67">
        <v>21.59</v>
      </c>
      <c r="AE67">
        <v>33</v>
      </c>
      <c r="AF67">
        <v>17</v>
      </c>
      <c r="AG67">
        <v>7.34</v>
      </c>
      <c r="AH67">
        <v>10</v>
      </c>
      <c r="AI67">
        <v>10</v>
      </c>
      <c r="AJ67">
        <v>24.1</v>
      </c>
      <c r="AK67">
        <v>70</v>
      </c>
      <c r="AL67">
        <v>30</v>
      </c>
    </row>
    <row r="68" spans="1:38">
      <c r="A68" t="s">
        <v>110</v>
      </c>
      <c r="B68" s="34">
        <v>240.04</v>
      </c>
      <c r="C68" s="34">
        <v>86.95</v>
      </c>
      <c r="D68" s="93">
        <f t="shared" ref="D68:D98" si="1">R68+S68+T68</f>
        <v>21.580000000000002</v>
      </c>
      <c r="E68" s="34">
        <v>0</v>
      </c>
      <c r="F68" s="34"/>
      <c r="G68" s="34"/>
      <c r="H68" s="34"/>
      <c r="I68" s="34"/>
      <c r="J68" s="37">
        <v>4.32</v>
      </c>
      <c r="K68" s="37">
        <v>4.32</v>
      </c>
      <c r="L68" s="37">
        <v>4.42</v>
      </c>
      <c r="M68">
        <v>115.25</v>
      </c>
      <c r="N68">
        <v>271.12</v>
      </c>
      <c r="O68">
        <v>100.97</v>
      </c>
      <c r="P68">
        <v>0.85</v>
      </c>
      <c r="Q68">
        <v>7.2</v>
      </c>
      <c r="R68" s="93">
        <v>5.64</v>
      </c>
      <c r="S68" s="93">
        <v>10.3</v>
      </c>
      <c r="T68" s="93">
        <v>5.64</v>
      </c>
      <c r="U68">
        <v>1.22</v>
      </c>
      <c r="V68">
        <v>8.675592</v>
      </c>
      <c r="W68">
        <v>1.62</v>
      </c>
      <c r="X68">
        <v>17.5</v>
      </c>
      <c r="Y68">
        <v>5.84</v>
      </c>
      <c r="Z68">
        <v>5.83</v>
      </c>
      <c r="AA68">
        <v>111.5</v>
      </c>
      <c r="AB68">
        <v>22.3</v>
      </c>
      <c r="AC68">
        <v>27.88</v>
      </c>
      <c r="AD68">
        <v>16.63</v>
      </c>
      <c r="AE68">
        <v>27</v>
      </c>
      <c r="AF68">
        <v>13</v>
      </c>
      <c r="AG68">
        <v>7.34</v>
      </c>
      <c r="AH68">
        <v>10</v>
      </c>
      <c r="AI68">
        <v>10</v>
      </c>
      <c r="AJ68">
        <v>24.1</v>
      </c>
      <c r="AK68">
        <v>56</v>
      </c>
      <c r="AL68">
        <v>24</v>
      </c>
    </row>
    <row r="69" spans="1:38">
      <c r="A69" t="s">
        <v>111</v>
      </c>
      <c r="B69" s="34">
        <v>240.04</v>
      </c>
      <c r="C69" s="34">
        <v>86.95</v>
      </c>
      <c r="D69" s="93">
        <f t="shared" si="1"/>
        <v>6.2199999999999989</v>
      </c>
      <c r="E69" s="34">
        <v>0</v>
      </c>
      <c r="F69" s="34"/>
      <c r="G69" s="34"/>
      <c r="H69" s="34"/>
      <c r="I69" s="34"/>
      <c r="J69" s="37">
        <v>2.97</v>
      </c>
      <c r="K69" s="37">
        <v>2.97</v>
      </c>
      <c r="L69" s="37">
        <v>3.05</v>
      </c>
      <c r="M69">
        <v>115.25</v>
      </c>
      <c r="N69">
        <v>271.12</v>
      </c>
      <c r="O69">
        <v>100.97</v>
      </c>
      <c r="P69">
        <v>0.85</v>
      </c>
      <c r="Q69">
        <v>7.64</v>
      </c>
      <c r="R69" s="93">
        <v>2.11</v>
      </c>
      <c r="S69" s="93">
        <v>2</v>
      </c>
      <c r="T69" s="93">
        <v>2.11</v>
      </c>
      <c r="U69">
        <v>1.22</v>
      </c>
      <c r="V69">
        <v>5.0088900000000001</v>
      </c>
      <c r="W69">
        <v>1.62</v>
      </c>
      <c r="X69">
        <v>17.5</v>
      </c>
      <c r="Y69">
        <v>5.84</v>
      </c>
      <c r="Z69">
        <v>5.83</v>
      </c>
      <c r="AA69">
        <v>92.76</v>
      </c>
      <c r="AB69">
        <v>18.55</v>
      </c>
      <c r="AC69">
        <v>18.989999999999998</v>
      </c>
      <c r="AD69">
        <v>13</v>
      </c>
      <c r="AE69">
        <v>23</v>
      </c>
      <c r="AF69">
        <v>12</v>
      </c>
      <c r="AG69">
        <v>10.25</v>
      </c>
      <c r="AH69">
        <v>10</v>
      </c>
      <c r="AI69">
        <v>10</v>
      </c>
      <c r="AJ69">
        <v>24.1</v>
      </c>
      <c r="AK69">
        <v>39</v>
      </c>
      <c r="AL69">
        <v>16</v>
      </c>
    </row>
    <row r="70" spans="1:38">
      <c r="A70" t="s">
        <v>112</v>
      </c>
      <c r="B70" s="34">
        <v>240.04</v>
      </c>
      <c r="C70" s="34">
        <v>86.95</v>
      </c>
      <c r="D70" s="93">
        <f t="shared" si="1"/>
        <v>1.9</v>
      </c>
      <c r="E70" s="34">
        <v>0</v>
      </c>
      <c r="F70" s="34"/>
      <c r="G70" s="34"/>
      <c r="H70" s="34"/>
      <c r="I70" s="34"/>
      <c r="J70" s="37">
        <v>1.86</v>
      </c>
      <c r="K70" s="37">
        <v>1.86</v>
      </c>
      <c r="L70" s="37">
        <v>1.91</v>
      </c>
      <c r="M70">
        <v>115.25</v>
      </c>
      <c r="N70">
        <v>271.12</v>
      </c>
      <c r="O70">
        <v>100.97</v>
      </c>
      <c r="P70">
        <v>0.85</v>
      </c>
      <c r="Q70">
        <v>7.69</v>
      </c>
      <c r="R70" s="93">
        <v>0.95</v>
      </c>
      <c r="S70" s="93">
        <v>0</v>
      </c>
      <c r="T70" s="93">
        <v>0.95</v>
      </c>
      <c r="U70">
        <v>1.22</v>
      </c>
      <c r="V70">
        <v>3.6569759999999998</v>
      </c>
      <c r="W70">
        <v>1.62</v>
      </c>
      <c r="X70">
        <v>17.5</v>
      </c>
      <c r="Y70">
        <v>5.84</v>
      </c>
      <c r="Z70">
        <v>5.83</v>
      </c>
      <c r="AA70">
        <v>71.23</v>
      </c>
      <c r="AB70">
        <v>14.24</v>
      </c>
      <c r="AC70">
        <v>10.09</v>
      </c>
      <c r="AD70">
        <v>9</v>
      </c>
      <c r="AE70">
        <v>15</v>
      </c>
      <c r="AF70">
        <v>7</v>
      </c>
      <c r="AG70">
        <v>10.25</v>
      </c>
      <c r="AH70">
        <v>10</v>
      </c>
      <c r="AI70">
        <v>10</v>
      </c>
      <c r="AJ70">
        <v>24.1</v>
      </c>
      <c r="AK70">
        <v>28</v>
      </c>
      <c r="AL70">
        <v>12</v>
      </c>
    </row>
    <row r="71" spans="1:38">
      <c r="A71" t="s">
        <v>113</v>
      </c>
      <c r="B71" s="34">
        <v>240.04</v>
      </c>
      <c r="C71" s="34">
        <v>86.95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1.03</v>
      </c>
      <c r="K71" s="37">
        <v>1.03</v>
      </c>
      <c r="L71" s="37">
        <v>1.05</v>
      </c>
      <c r="M71">
        <v>115.25</v>
      </c>
      <c r="N71">
        <v>271.12</v>
      </c>
      <c r="O71">
        <v>100.97</v>
      </c>
      <c r="P71">
        <v>0.85</v>
      </c>
      <c r="Q71">
        <v>7.45</v>
      </c>
      <c r="R71" s="93">
        <v>0</v>
      </c>
      <c r="S71" s="93">
        <v>0</v>
      </c>
      <c r="T71" s="93">
        <v>0</v>
      </c>
      <c r="U71">
        <v>1.3</v>
      </c>
      <c r="V71">
        <v>2.762184</v>
      </c>
      <c r="W71">
        <v>1.62</v>
      </c>
      <c r="X71">
        <v>17.5</v>
      </c>
      <c r="Y71">
        <v>5.84</v>
      </c>
      <c r="Z71">
        <v>5.83</v>
      </c>
      <c r="AA71">
        <v>46.15</v>
      </c>
      <c r="AB71">
        <v>9.23</v>
      </c>
      <c r="AC71">
        <v>1.82</v>
      </c>
      <c r="AD71">
        <v>5</v>
      </c>
      <c r="AE71">
        <v>8</v>
      </c>
      <c r="AF71">
        <v>4</v>
      </c>
      <c r="AG71">
        <v>10.26</v>
      </c>
      <c r="AH71">
        <v>18.559999999999999</v>
      </c>
      <c r="AI71">
        <v>18.559999999999999</v>
      </c>
      <c r="AJ71">
        <v>24.1</v>
      </c>
      <c r="AK71">
        <v>21</v>
      </c>
      <c r="AL71">
        <v>9</v>
      </c>
    </row>
    <row r="72" spans="1:38">
      <c r="A72" t="s">
        <v>114</v>
      </c>
      <c r="B72" s="34">
        <v>240.04</v>
      </c>
      <c r="C72" s="34">
        <v>86.95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0.48</v>
      </c>
      <c r="K72" s="37">
        <v>0.48</v>
      </c>
      <c r="L72" s="37">
        <v>0.5</v>
      </c>
      <c r="M72">
        <v>115.25</v>
      </c>
      <c r="N72">
        <v>271.12</v>
      </c>
      <c r="O72">
        <v>100.97</v>
      </c>
      <c r="P72">
        <v>0.85</v>
      </c>
      <c r="Q72">
        <v>7.21</v>
      </c>
      <c r="R72" s="93">
        <v>0</v>
      </c>
      <c r="S72" s="93">
        <v>0</v>
      </c>
      <c r="T72" s="93">
        <v>0</v>
      </c>
      <c r="U72">
        <v>1.3</v>
      </c>
      <c r="V72">
        <v>0.77807999999999999</v>
      </c>
      <c r="W72">
        <v>1.62</v>
      </c>
      <c r="X72">
        <v>20</v>
      </c>
      <c r="Y72">
        <v>6.66</v>
      </c>
      <c r="Z72">
        <v>6.67</v>
      </c>
      <c r="AA72">
        <v>26.98</v>
      </c>
      <c r="AB72">
        <v>5.39</v>
      </c>
      <c r="AC72">
        <v>0.34</v>
      </c>
      <c r="AD72">
        <v>3</v>
      </c>
      <c r="AE72">
        <v>5</v>
      </c>
      <c r="AF72">
        <v>2</v>
      </c>
      <c r="AG72">
        <v>10.27</v>
      </c>
      <c r="AH72">
        <v>19.29</v>
      </c>
      <c r="AI72">
        <v>19.29</v>
      </c>
      <c r="AJ72">
        <v>25.06</v>
      </c>
      <c r="AK72">
        <v>11</v>
      </c>
      <c r="AL72">
        <v>4</v>
      </c>
    </row>
    <row r="73" spans="1:38">
      <c r="A73" t="s">
        <v>115</v>
      </c>
      <c r="B73" s="34">
        <v>240.04</v>
      </c>
      <c r="C73" s="34">
        <v>86.95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0.18</v>
      </c>
      <c r="K73" s="37">
        <v>0.18</v>
      </c>
      <c r="L73" s="37">
        <v>0.18</v>
      </c>
      <c r="M73">
        <v>115.25</v>
      </c>
      <c r="N73">
        <v>271.12</v>
      </c>
      <c r="O73">
        <v>100.97</v>
      </c>
      <c r="P73">
        <v>0.85</v>
      </c>
      <c r="Q73">
        <v>7.21</v>
      </c>
      <c r="R73" s="93">
        <v>0</v>
      </c>
      <c r="S73" s="93">
        <v>0</v>
      </c>
      <c r="T73" s="93">
        <v>0</v>
      </c>
      <c r="U73">
        <v>1.3</v>
      </c>
      <c r="V73">
        <v>0.20424600000000001</v>
      </c>
      <c r="W73">
        <v>1.62</v>
      </c>
      <c r="X73">
        <v>20</v>
      </c>
      <c r="Y73">
        <v>6.66</v>
      </c>
      <c r="Z73">
        <v>6.67</v>
      </c>
      <c r="AA73">
        <v>11.82</v>
      </c>
      <c r="AB73">
        <v>2.36</v>
      </c>
      <c r="AC73">
        <v>0</v>
      </c>
      <c r="AD73">
        <v>1</v>
      </c>
      <c r="AE73">
        <v>1</v>
      </c>
      <c r="AF73">
        <v>1</v>
      </c>
      <c r="AG73">
        <v>10.31</v>
      </c>
      <c r="AH73">
        <v>20.13</v>
      </c>
      <c r="AI73">
        <v>20.13</v>
      </c>
      <c r="AJ73">
        <v>25.06</v>
      </c>
      <c r="AK73">
        <v>2</v>
      </c>
      <c r="AL73">
        <v>1</v>
      </c>
    </row>
    <row r="74" spans="1:38">
      <c r="A74" t="s">
        <v>116</v>
      </c>
      <c r="B74" s="34">
        <v>240.04</v>
      </c>
      <c r="C74" s="34">
        <v>86.95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0.04</v>
      </c>
      <c r="K74" s="37">
        <v>0.04</v>
      </c>
      <c r="L74" s="37">
        <v>0.04</v>
      </c>
      <c r="M74">
        <v>115.25</v>
      </c>
      <c r="N74">
        <v>271.12</v>
      </c>
      <c r="O74">
        <v>100.97</v>
      </c>
      <c r="P74">
        <v>0.85</v>
      </c>
      <c r="Q74">
        <v>7.21</v>
      </c>
      <c r="R74" s="93">
        <v>0</v>
      </c>
      <c r="S74" s="93">
        <v>0</v>
      </c>
      <c r="T74" s="93">
        <v>0</v>
      </c>
      <c r="U74">
        <v>1.3</v>
      </c>
      <c r="V74">
        <v>0</v>
      </c>
      <c r="W74">
        <v>1.62</v>
      </c>
      <c r="X74">
        <v>20</v>
      </c>
      <c r="Y74">
        <v>6.66</v>
      </c>
      <c r="Z74">
        <v>6.67</v>
      </c>
      <c r="AA74">
        <v>3.31</v>
      </c>
      <c r="AB74">
        <v>0.66</v>
      </c>
      <c r="AC74">
        <v>0</v>
      </c>
      <c r="AD74">
        <v>0</v>
      </c>
      <c r="AE74">
        <v>0</v>
      </c>
      <c r="AF74">
        <v>0</v>
      </c>
      <c r="AG74">
        <v>10.32</v>
      </c>
      <c r="AH74">
        <v>20.8</v>
      </c>
      <c r="AI74">
        <v>20.8</v>
      </c>
      <c r="AJ74">
        <v>25.06</v>
      </c>
      <c r="AK74">
        <v>0</v>
      </c>
      <c r="AL74">
        <v>0</v>
      </c>
    </row>
    <row r="75" spans="1:38">
      <c r="A75" t="s">
        <v>117</v>
      </c>
      <c r="B75" s="34">
        <v>240.04</v>
      </c>
      <c r="C75" s="34">
        <v>86.95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115.25</v>
      </c>
      <c r="N75">
        <v>271.12</v>
      </c>
      <c r="O75">
        <v>100.97</v>
      </c>
      <c r="P75">
        <v>0.94</v>
      </c>
      <c r="Q75">
        <v>7.21</v>
      </c>
      <c r="R75" s="93">
        <v>0</v>
      </c>
      <c r="S75" s="93">
        <v>0</v>
      </c>
      <c r="T75" s="93">
        <v>0</v>
      </c>
      <c r="U75">
        <v>1.3</v>
      </c>
      <c r="V75">
        <v>0</v>
      </c>
      <c r="W75">
        <v>1.57</v>
      </c>
      <c r="X75">
        <v>20.149999999999999</v>
      </c>
      <c r="Y75">
        <v>6.71</v>
      </c>
      <c r="Z75">
        <v>6.72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10.62</v>
      </c>
      <c r="AH75">
        <v>24.31</v>
      </c>
      <c r="AI75">
        <v>24.31</v>
      </c>
      <c r="AJ75">
        <v>25.06</v>
      </c>
      <c r="AK75">
        <v>0</v>
      </c>
      <c r="AL75">
        <v>0</v>
      </c>
    </row>
    <row r="76" spans="1:38">
      <c r="A76" t="s">
        <v>118</v>
      </c>
      <c r="B76" s="34">
        <v>240.04</v>
      </c>
      <c r="C76" s="34">
        <v>86.95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115.25</v>
      </c>
      <c r="N76">
        <v>271.12</v>
      </c>
      <c r="O76">
        <v>100.97</v>
      </c>
      <c r="P76">
        <v>0.94</v>
      </c>
      <c r="Q76">
        <v>7.21</v>
      </c>
      <c r="R76" s="93">
        <v>0</v>
      </c>
      <c r="S76" s="93">
        <v>0</v>
      </c>
      <c r="T76" s="93">
        <v>0</v>
      </c>
      <c r="U76">
        <v>1.3</v>
      </c>
      <c r="V76">
        <v>0</v>
      </c>
      <c r="W76">
        <v>1.57</v>
      </c>
      <c r="X76">
        <v>20.41</v>
      </c>
      <c r="Y76">
        <v>6.8</v>
      </c>
      <c r="Z76">
        <v>6.8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10.99</v>
      </c>
      <c r="AH76">
        <v>25.34</v>
      </c>
      <c r="AI76">
        <v>25.34</v>
      </c>
      <c r="AJ76">
        <v>25.06</v>
      </c>
      <c r="AK76">
        <v>0</v>
      </c>
      <c r="AL76">
        <v>0</v>
      </c>
    </row>
    <row r="77" spans="1:38">
      <c r="A77" t="s">
        <v>119</v>
      </c>
      <c r="B77" s="34">
        <v>240.04</v>
      </c>
      <c r="C77" s="34">
        <v>86.95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115.25</v>
      </c>
      <c r="N77">
        <v>271.12</v>
      </c>
      <c r="O77">
        <v>100.97</v>
      </c>
      <c r="P77">
        <v>0.94</v>
      </c>
      <c r="Q77">
        <v>7.21</v>
      </c>
      <c r="R77" s="93">
        <v>0</v>
      </c>
      <c r="S77" s="93">
        <v>0</v>
      </c>
      <c r="T77" s="93">
        <v>0</v>
      </c>
      <c r="U77">
        <v>1.3</v>
      </c>
      <c r="V77">
        <v>0</v>
      </c>
      <c r="W77">
        <v>1.57</v>
      </c>
      <c r="X77">
        <v>21.05</v>
      </c>
      <c r="Y77">
        <v>7</v>
      </c>
      <c r="Z77">
        <v>7.02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11.62</v>
      </c>
      <c r="AH77">
        <v>18.559999999999999</v>
      </c>
      <c r="AI77">
        <v>18.559999999999999</v>
      </c>
      <c r="AJ77">
        <v>25.06</v>
      </c>
      <c r="AK77">
        <v>0</v>
      </c>
      <c r="AL77">
        <v>0</v>
      </c>
    </row>
    <row r="78" spans="1:38">
      <c r="A78" t="s">
        <v>120</v>
      </c>
      <c r="B78" s="34">
        <v>240.04</v>
      </c>
      <c r="C78" s="34">
        <v>86.95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115.25</v>
      </c>
      <c r="N78">
        <v>271.12</v>
      </c>
      <c r="O78">
        <v>100.97</v>
      </c>
      <c r="P78">
        <v>0.94</v>
      </c>
      <c r="Q78">
        <v>7.21</v>
      </c>
      <c r="R78" s="93">
        <v>0</v>
      </c>
      <c r="S78" s="93">
        <v>0</v>
      </c>
      <c r="T78" s="93">
        <v>0</v>
      </c>
      <c r="U78">
        <v>1.3</v>
      </c>
      <c r="V78">
        <v>0</v>
      </c>
      <c r="W78">
        <v>1.57</v>
      </c>
      <c r="X78">
        <v>22.33</v>
      </c>
      <c r="Y78">
        <v>7.46</v>
      </c>
      <c r="Z78">
        <v>7.44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12.06</v>
      </c>
      <c r="AH78">
        <v>19.29</v>
      </c>
      <c r="AI78">
        <v>19.29</v>
      </c>
      <c r="AJ78">
        <v>25.06</v>
      </c>
      <c r="AK78">
        <v>0</v>
      </c>
      <c r="AL78">
        <v>0</v>
      </c>
    </row>
    <row r="79" spans="1:38">
      <c r="A79" t="s">
        <v>121</v>
      </c>
      <c r="B79" s="34">
        <v>240.04</v>
      </c>
      <c r="C79" s="34">
        <v>86.95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115.25</v>
      </c>
      <c r="N79">
        <v>271.12</v>
      </c>
      <c r="O79">
        <v>100.97</v>
      </c>
      <c r="P79">
        <v>0.94</v>
      </c>
      <c r="Q79">
        <v>7.21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1.57</v>
      </c>
      <c r="X79">
        <v>24.84</v>
      </c>
      <c r="Y79">
        <v>8.2799999999999994</v>
      </c>
      <c r="Z79">
        <v>8.2799999999999994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9.01</v>
      </c>
      <c r="AH79">
        <v>20.13</v>
      </c>
      <c r="AI79">
        <v>20.13</v>
      </c>
      <c r="AJ79">
        <v>25.06</v>
      </c>
      <c r="AK79">
        <v>0</v>
      </c>
      <c r="AL79">
        <v>0</v>
      </c>
    </row>
    <row r="80" spans="1:38">
      <c r="A80" t="s">
        <v>122</v>
      </c>
      <c r="B80" s="34">
        <v>240.04</v>
      </c>
      <c r="C80" s="34">
        <v>86.95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115.25</v>
      </c>
      <c r="N80">
        <v>271.12</v>
      </c>
      <c r="O80">
        <v>100.97</v>
      </c>
      <c r="P80">
        <v>0.94</v>
      </c>
      <c r="Q80">
        <v>7.21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1.57</v>
      </c>
      <c r="X80">
        <v>26.99</v>
      </c>
      <c r="Y80">
        <v>8.99</v>
      </c>
      <c r="Z80">
        <v>9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9.31</v>
      </c>
      <c r="AH80">
        <v>20.8</v>
      </c>
      <c r="AI80">
        <v>20.8</v>
      </c>
      <c r="AJ80">
        <v>25.06</v>
      </c>
      <c r="AK80">
        <v>0</v>
      </c>
      <c r="AL80">
        <v>0</v>
      </c>
    </row>
    <row r="81" spans="1:38">
      <c r="A81" t="s">
        <v>123</v>
      </c>
      <c r="B81" s="34">
        <v>240.04</v>
      </c>
      <c r="C81" s="34">
        <v>86.95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115.25</v>
      </c>
      <c r="N81">
        <v>271.12</v>
      </c>
      <c r="O81">
        <v>100.97</v>
      </c>
      <c r="P81">
        <v>0.94</v>
      </c>
      <c r="Q81">
        <v>7.21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1.57</v>
      </c>
      <c r="X81">
        <v>29.35</v>
      </c>
      <c r="Y81">
        <v>9.7899999999999991</v>
      </c>
      <c r="Z81">
        <v>9.7799999999999994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9.7100000000000009</v>
      </c>
      <c r="AH81">
        <v>24.31</v>
      </c>
      <c r="AI81">
        <v>24.31</v>
      </c>
      <c r="AJ81">
        <v>24.1</v>
      </c>
      <c r="AK81">
        <v>0</v>
      </c>
      <c r="AL81">
        <v>0</v>
      </c>
    </row>
    <row r="82" spans="1:38">
      <c r="A82" t="s">
        <v>124</v>
      </c>
      <c r="B82" s="34">
        <v>240.04</v>
      </c>
      <c r="C82" s="34">
        <v>86.95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115.25</v>
      </c>
      <c r="N82">
        <v>271.12</v>
      </c>
      <c r="O82">
        <v>100.97</v>
      </c>
      <c r="P82">
        <v>0.94</v>
      </c>
      <c r="Q82">
        <v>7.21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1.57</v>
      </c>
      <c r="X82">
        <v>32.22</v>
      </c>
      <c r="Y82">
        <v>10.73</v>
      </c>
      <c r="Z82">
        <v>10.74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9.9</v>
      </c>
      <c r="AH82">
        <v>25.34</v>
      </c>
      <c r="AI82">
        <v>25.34</v>
      </c>
      <c r="AJ82">
        <v>24.1</v>
      </c>
      <c r="AK82">
        <v>0</v>
      </c>
      <c r="AL82">
        <v>0</v>
      </c>
    </row>
    <row r="83" spans="1:38">
      <c r="A83" t="s">
        <v>125</v>
      </c>
      <c r="B83" s="34">
        <v>240.04</v>
      </c>
      <c r="C83" s="34">
        <v>86.95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115.25</v>
      </c>
      <c r="N83">
        <v>271.12</v>
      </c>
      <c r="O83">
        <v>100.97</v>
      </c>
      <c r="P83">
        <v>0.85</v>
      </c>
      <c r="Q83">
        <v>7.21</v>
      </c>
      <c r="R83" s="93">
        <v>0</v>
      </c>
      <c r="S83" s="93">
        <v>0</v>
      </c>
      <c r="T83" s="93">
        <v>0</v>
      </c>
      <c r="U83">
        <v>1.22</v>
      </c>
      <c r="V83">
        <v>0</v>
      </c>
      <c r="W83">
        <v>1.57</v>
      </c>
      <c r="X83">
        <v>32.26</v>
      </c>
      <c r="Y83">
        <v>10.76</v>
      </c>
      <c r="Z83">
        <v>10.75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9.77</v>
      </c>
      <c r="AH83">
        <v>27.21</v>
      </c>
      <c r="AI83">
        <v>27.21</v>
      </c>
      <c r="AJ83">
        <v>24.1</v>
      </c>
      <c r="AK83">
        <v>0</v>
      </c>
      <c r="AL83">
        <v>0</v>
      </c>
    </row>
    <row r="84" spans="1:38">
      <c r="A84" t="s">
        <v>126</v>
      </c>
      <c r="B84" s="34">
        <v>240.04</v>
      </c>
      <c r="C84" s="34">
        <v>86.95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115.25</v>
      </c>
      <c r="N84">
        <v>271.12</v>
      </c>
      <c r="O84">
        <v>100.97</v>
      </c>
      <c r="P84">
        <v>0.85</v>
      </c>
      <c r="Q84">
        <v>8.7200000000000006</v>
      </c>
      <c r="R84" s="93">
        <v>0</v>
      </c>
      <c r="S84" s="93">
        <v>0</v>
      </c>
      <c r="T84" s="93">
        <v>0</v>
      </c>
      <c r="U84">
        <v>1.22</v>
      </c>
      <c r="V84">
        <v>0</v>
      </c>
      <c r="W84">
        <v>1.57</v>
      </c>
      <c r="X84">
        <v>32.85</v>
      </c>
      <c r="Y84">
        <v>10.94</v>
      </c>
      <c r="Z84">
        <v>10.95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9.73</v>
      </c>
      <c r="AH84">
        <v>28.51</v>
      </c>
      <c r="AI84">
        <v>28.51</v>
      </c>
      <c r="AJ84">
        <v>24.1</v>
      </c>
      <c r="AK84">
        <v>0</v>
      </c>
      <c r="AL84">
        <v>0</v>
      </c>
    </row>
    <row r="85" spans="1:38">
      <c r="A85" t="s">
        <v>127</v>
      </c>
      <c r="B85" s="34">
        <v>240.04</v>
      </c>
      <c r="C85" s="34">
        <v>86.95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115.25</v>
      </c>
      <c r="N85">
        <v>271.12</v>
      </c>
      <c r="O85">
        <v>100.97</v>
      </c>
      <c r="P85">
        <v>0.85</v>
      </c>
      <c r="Q85">
        <v>8.41</v>
      </c>
      <c r="R85" s="93">
        <v>0</v>
      </c>
      <c r="S85" s="93">
        <v>0</v>
      </c>
      <c r="T85" s="93">
        <v>0</v>
      </c>
      <c r="U85">
        <v>1.22</v>
      </c>
      <c r="V85">
        <v>0</v>
      </c>
      <c r="W85">
        <v>1.57</v>
      </c>
      <c r="X85">
        <v>50.83</v>
      </c>
      <c r="Y85">
        <v>16.940000000000001</v>
      </c>
      <c r="Z85">
        <v>16.940000000000001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13.88</v>
      </c>
      <c r="AH85">
        <v>34.880000000000003</v>
      </c>
      <c r="AI85">
        <v>34.880000000000003</v>
      </c>
      <c r="AJ85">
        <v>24.1</v>
      </c>
      <c r="AK85">
        <v>0</v>
      </c>
      <c r="AL85">
        <v>0</v>
      </c>
    </row>
    <row r="86" spans="1:38">
      <c r="A86" t="s">
        <v>128</v>
      </c>
      <c r="B86" s="34">
        <v>240.04</v>
      </c>
      <c r="C86" s="34">
        <v>86.95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115.25</v>
      </c>
      <c r="N86">
        <v>271.12</v>
      </c>
      <c r="O86">
        <v>100.97</v>
      </c>
      <c r="P86">
        <v>0.85</v>
      </c>
      <c r="Q86">
        <v>7.21</v>
      </c>
      <c r="R86" s="93">
        <v>0</v>
      </c>
      <c r="S86" s="93">
        <v>0</v>
      </c>
      <c r="T86" s="93">
        <v>0</v>
      </c>
      <c r="U86">
        <v>1.22</v>
      </c>
      <c r="V86">
        <v>0</v>
      </c>
      <c r="W86">
        <v>1.57</v>
      </c>
      <c r="X86">
        <v>50.33</v>
      </c>
      <c r="Y86">
        <v>16.78</v>
      </c>
      <c r="Z86">
        <v>16.77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13.56</v>
      </c>
      <c r="AH86">
        <v>35.54</v>
      </c>
      <c r="AI86">
        <v>35.54</v>
      </c>
      <c r="AJ86">
        <v>24.1</v>
      </c>
      <c r="AK86">
        <v>0</v>
      </c>
      <c r="AL86">
        <v>0</v>
      </c>
    </row>
    <row r="87" spans="1:38">
      <c r="A87" t="s">
        <v>129</v>
      </c>
      <c r="B87" s="34">
        <v>240.04</v>
      </c>
      <c r="C87" s="34">
        <v>86.95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115.25</v>
      </c>
      <c r="N87">
        <v>271.12</v>
      </c>
      <c r="O87">
        <v>100.97</v>
      </c>
      <c r="P87">
        <v>0.85</v>
      </c>
      <c r="Q87">
        <v>7.21</v>
      </c>
      <c r="R87" s="93">
        <v>0</v>
      </c>
      <c r="S87" s="93">
        <v>0</v>
      </c>
      <c r="T87" s="93">
        <v>0</v>
      </c>
      <c r="U87">
        <v>1.1499999999999999</v>
      </c>
      <c r="V87">
        <v>0</v>
      </c>
      <c r="W87">
        <v>1.53</v>
      </c>
      <c r="X87">
        <v>50.06</v>
      </c>
      <c r="Y87">
        <v>16.68</v>
      </c>
      <c r="Z87">
        <v>16.690000000000001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13.22</v>
      </c>
      <c r="AH87">
        <v>36.22</v>
      </c>
      <c r="AI87">
        <v>36.22</v>
      </c>
      <c r="AJ87">
        <v>24.1</v>
      </c>
      <c r="AK87">
        <v>0</v>
      </c>
      <c r="AL87">
        <v>0</v>
      </c>
    </row>
    <row r="88" spans="1:38">
      <c r="A88" t="s">
        <v>130</v>
      </c>
      <c r="B88" s="34">
        <v>240.04</v>
      </c>
      <c r="C88" s="34">
        <v>86.95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115.25</v>
      </c>
      <c r="N88">
        <v>271.12</v>
      </c>
      <c r="O88">
        <v>100.97</v>
      </c>
      <c r="P88">
        <v>0.85</v>
      </c>
      <c r="Q88">
        <v>7.21</v>
      </c>
      <c r="R88" s="93">
        <v>0</v>
      </c>
      <c r="S88" s="93">
        <v>0</v>
      </c>
      <c r="T88" s="93">
        <v>0</v>
      </c>
      <c r="U88">
        <v>1.1499999999999999</v>
      </c>
      <c r="V88">
        <v>0</v>
      </c>
      <c r="W88">
        <v>1.53</v>
      </c>
      <c r="X88">
        <v>49.95</v>
      </c>
      <c r="Y88">
        <v>16.649999999999999</v>
      </c>
      <c r="Z88">
        <v>16.649999999999999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12.88</v>
      </c>
      <c r="AH88">
        <v>37.39</v>
      </c>
      <c r="AI88">
        <v>37.39</v>
      </c>
      <c r="AJ88">
        <v>24.1</v>
      </c>
      <c r="AK88">
        <v>0</v>
      </c>
      <c r="AL88">
        <v>0</v>
      </c>
    </row>
    <row r="89" spans="1:38">
      <c r="A89" t="s">
        <v>131</v>
      </c>
      <c r="B89" s="34">
        <v>240.04</v>
      </c>
      <c r="C89" s="34">
        <v>86.95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115.25</v>
      </c>
      <c r="N89">
        <v>271.12</v>
      </c>
      <c r="O89">
        <v>100.97</v>
      </c>
      <c r="P89">
        <v>0.85</v>
      </c>
      <c r="Q89">
        <v>7.21</v>
      </c>
      <c r="R89" s="93">
        <v>0</v>
      </c>
      <c r="S89" s="93">
        <v>0</v>
      </c>
      <c r="T89" s="93">
        <v>0</v>
      </c>
      <c r="U89">
        <v>1.1499999999999999</v>
      </c>
      <c r="V89">
        <v>0</v>
      </c>
      <c r="W89">
        <v>1.53</v>
      </c>
      <c r="X89">
        <v>49.94</v>
      </c>
      <c r="Y89">
        <v>16.64</v>
      </c>
      <c r="Z89">
        <v>16.649999999999999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12.77</v>
      </c>
      <c r="AH89">
        <v>38.369999999999997</v>
      </c>
      <c r="AI89">
        <v>38.369999999999997</v>
      </c>
      <c r="AJ89">
        <v>24.1</v>
      </c>
      <c r="AK89">
        <v>0</v>
      </c>
      <c r="AL89">
        <v>0</v>
      </c>
    </row>
    <row r="90" spans="1:38">
      <c r="A90" t="s">
        <v>132</v>
      </c>
      <c r="B90" s="34">
        <v>240.04</v>
      </c>
      <c r="C90" s="34">
        <v>86.95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115.25</v>
      </c>
      <c r="N90">
        <v>271.12</v>
      </c>
      <c r="O90">
        <v>100.97</v>
      </c>
      <c r="P90">
        <v>0.85</v>
      </c>
      <c r="Q90">
        <v>7.21</v>
      </c>
      <c r="R90" s="93">
        <v>0</v>
      </c>
      <c r="S90" s="93">
        <v>0</v>
      </c>
      <c r="T90" s="93">
        <v>0</v>
      </c>
      <c r="U90">
        <v>1.1499999999999999</v>
      </c>
      <c r="V90">
        <v>0</v>
      </c>
      <c r="W90">
        <v>1.53</v>
      </c>
      <c r="X90">
        <v>49.92</v>
      </c>
      <c r="Y90">
        <v>16.64</v>
      </c>
      <c r="Z90">
        <v>16.64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12.74</v>
      </c>
      <c r="AH90">
        <v>38.49</v>
      </c>
      <c r="AI90">
        <v>38.49</v>
      </c>
      <c r="AJ90">
        <v>24.1</v>
      </c>
      <c r="AK90">
        <v>0</v>
      </c>
      <c r="AL90">
        <v>0</v>
      </c>
    </row>
    <row r="91" spans="1:38">
      <c r="A91" t="s">
        <v>133</v>
      </c>
      <c r="B91" s="34">
        <v>240.04</v>
      </c>
      <c r="C91" s="34">
        <v>86.95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115.25</v>
      </c>
      <c r="N91">
        <v>271.12</v>
      </c>
      <c r="O91">
        <v>100.97</v>
      </c>
      <c r="P91">
        <v>0.85</v>
      </c>
      <c r="Q91">
        <v>7.21</v>
      </c>
      <c r="R91" s="93">
        <v>0</v>
      </c>
      <c r="S91" s="93">
        <v>0</v>
      </c>
      <c r="T91" s="93">
        <v>0</v>
      </c>
      <c r="U91">
        <v>1.07</v>
      </c>
      <c r="V91">
        <v>0</v>
      </c>
      <c r="W91">
        <v>1.53</v>
      </c>
      <c r="X91">
        <v>34.92</v>
      </c>
      <c r="Y91">
        <v>11.63</v>
      </c>
      <c r="Z91">
        <v>11.64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10.33</v>
      </c>
      <c r="AH91">
        <v>26.5</v>
      </c>
      <c r="AI91">
        <v>26.5</v>
      </c>
      <c r="AJ91">
        <v>24.1</v>
      </c>
      <c r="AK91">
        <v>0</v>
      </c>
      <c r="AL91">
        <v>0</v>
      </c>
    </row>
    <row r="92" spans="1:38">
      <c r="A92" t="s">
        <v>134</v>
      </c>
      <c r="B92" s="34">
        <v>240.04</v>
      </c>
      <c r="C92" s="34">
        <v>86.95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115.25</v>
      </c>
      <c r="N92">
        <v>271.12</v>
      </c>
      <c r="O92">
        <v>100.97</v>
      </c>
      <c r="P92">
        <v>0.85</v>
      </c>
      <c r="Q92">
        <v>7.21</v>
      </c>
      <c r="R92" s="93">
        <v>0</v>
      </c>
      <c r="S92" s="93">
        <v>0</v>
      </c>
      <c r="T92" s="93">
        <v>0</v>
      </c>
      <c r="U92">
        <v>1.07</v>
      </c>
      <c r="V92">
        <v>0</v>
      </c>
      <c r="W92">
        <v>1.53</v>
      </c>
      <c r="X92">
        <v>34.24</v>
      </c>
      <c r="Y92">
        <v>11.41</v>
      </c>
      <c r="Z92">
        <v>11.41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9.8800000000000008</v>
      </c>
      <c r="AH92">
        <v>26.08</v>
      </c>
      <c r="AI92">
        <v>26.08</v>
      </c>
      <c r="AJ92">
        <v>24.1</v>
      </c>
      <c r="AK92">
        <v>0</v>
      </c>
      <c r="AL92">
        <v>0</v>
      </c>
    </row>
    <row r="93" spans="1:38">
      <c r="A93" t="s">
        <v>135</v>
      </c>
      <c r="B93" s="34">
        <v>240.04</v>
      </c>
      <c r="C93" s="34">
        <v>86.95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66.12</v>
      </c>
      <c r="N93">
        <v>271.12</v>
      </c>
      <c r="O93">
        <v>100.97</v>
      </c>
      <c r="P93">
        <v>0.94</v>
      </c>
      <c r="Q93">
        <v>7.21</v>
      </c>
      <c r="R93" s="93">
        <v>0</v>
      </c>
      <c r="S93" s="93">
        <v>0</v>
      </c>
      <c r="T93" s="93">
        <v>0</v>
      </c>
      <c r="U93">
        <v>1.07</v>
      </c>
      <c r="V93">
        <v>0</v>
      </c>
      <c r="W93">
        <v>1.53</v>
      </c>
      <c r="X93">
        <v>34.409999999999997</v>
      </c>
      <c r="Y93">
        <v>11.47</v>
      </c>
      <c r="Z93">
        <v>11.47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9.74</v>
      </c>
      <c r="AH93">
        <v>24.81</v>
      </c>
      <c r="AI93">
        <v>24.81</v>
      </c>
      <c r="AJ93">
        <v>24.1</v>
      </c>
      <c r="AK93">
        <v>0</v>
      </c>
      <c r="AL93">
        <v>0</v>
      </c>
    </row>
    <row r="94" spans="1:38">
      <c r="A94" t="s">
        <v>136</v>
      </c>
      <c r="B94" s="34">
        <v>240.04</v>
      </c>
      <c r="C94" s="34">
        <v>67.989999999999995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66.12</v>
      </c>
      <c r="N94">
        <v>231.36</v>
      </c>
      <c r="O94">
        <v>100.97</v>
      </c>
      <c r="P94">
        <v>0.94</v>
      </c>
      <c r="Q94">
        <v>7.21</v>
      </c>
      <c r="R94" s="93">
        <v>0</v>
      </c>
      <c r="S94" s="93">
        <v>0</v>
      </c>
      <c r="T94" s="93">
        <v>0</v>
      </c>
      <c r="U94">
        <v>1.07</v>
      </c>
      <c r="V94">
        <v>0</v>
      </c>
      <c r="W94">
        <v>1.53</v>
      </c>
      <c r="X94">
        <v>34.01</v>
      </c>
      <c r="Y94">
        <v>11.33</v>
      </c>
      <c r="Z94">
        <v>11.34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9.66</v>
      </c>
      <c r="AH94">
        <v>23.37</v>
      </c>
      <c r="AI94">
        <v>23.37</v>
      </c>
      <c r="AJ94">
        <v>24.1</v>
      </c>
      <c r="AK94">
        <v>0</v>
      </c>
      <c r="AL94">
        <v>0</v>
      </c>
    </row>
    <row r="95" spans="1:38">
      <c r="A95" t="s">
        <v>137</v>
      </c>
      <c r="B95" s="34">
        <v>240.04</v>
      </c>
      <c r="C95" s="34">
        <v>56.51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66.12</v>
      </c>
      <c r="N95">
        <v>192.8</v>
      </c>
      <c r="O95">
        <v>100.97</v>
      </c>
      <c r="P95">
        <v>0.94</v>
      </c>
      <c r="Q95">
        <v>7.21</v>
      </c>
      <c r="R95" s="93">
        <v>0</v>
      </c>
      <c r="S95" s="93">
        <v>0</v>
      </c>
      <c r="T95" s="93">
        <v>0</v>
      </c>
      <c r="U95">
        <v>1.07</v>
      </c>
      <c r="V95">
        <v>0</v>
      </c>
      <c r="W95">
        <v>1.53</v>
      </c>
      <c r="X95">
        <v>33.78</v>
      </c>
      <c r="Y95">
        <v>11.25</v>
      </c>
      <c r="Z95">
        <v>11.26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9.56</v>
      </c>
      <c r="AH95">
        <v>23.57</v>
      </c>
      <c r="AI95">
        <v>23.57</v>
      </c>
      <c r="AJ95">
        <v>24.1</v>
      </c>
      <c r="AK95">
        <v>0</v>
      </c>
      <c r="AL95">
        <v>0</v>
      </c>
    </row>
    <row r="96" spans="1:38">
      <c r="A96" t="s">
        <v>138</v>
      </c>
      <c r="B96" s="34">
        <v>240.04</v>
      </c>
      <c r="C96" s="34">
        <v>56.51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66.12</v>
      </c>
      <c r="N96">
        <v>149.11000000000001</v>
      </c>
      <c r="O96">
        <v>100.97</v>
      </c>
      <c r="P96">
        <v>0.94</v>
      </c>
      <c r="Q96">
        <v>7.21</v>
      </c>
      <c r="R96" s="93">
        <v>0</v>
      </c>
      <c r="S96" s="93">
        <v>0</v>
      </c>
      <c r="T96" s="93">
        <v>0</v>
      </c>
      <c r="U96">
        <v>1.07</v>
      </c>
      <c r="V96">
        <v>0</v>
      </c>
      <c r="W96">
        <v>1.53</v>
      </c>
      <c r="X96">
        <v>33.81</v>
      </c>
      <c r="Y96">
        <v>11.26</v>
      </c>
      <c r="Z96">
        <v>11.27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9.4499999999999993</v>
      </c>
      <c r="AH96">
        <v>24.24</v>
      </c>
      <c r="AI96">
        <v>24.24</v>
      </c>
      <c r="AJ96">
        <v>23.14</v>
      </c>
      <c r="AK96">
        <v>0</v>
      </c>
      <c r="AL96">
        <v>0</v>
      </c>
    </row>
    <row r="97" spans="1:50">
      <c r="A97" t="s">
        <v>139</v>
      </c>
      <c r="B97" s="34">
        <v>200.87</v>
      </c>
      <c r="C97" s="34">
        <v>37.6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66.12</v>
      </c>
      <c r="N97">
        <v>149.11000000000001</v>
      </c>
      <c r="O97">
        <v>72.05</v>
      </c>
      <c r="P97">
        <v>0.94</v>
      </c>
      <c r="Q97">
        <v>7.21</v>
      </c>
      <c r="R97" s="93">
        <v>0</v>
      </c>
      <c r="S97" s="93">
        <v>0</v>
      </c>
      <c r="T97" s="93">
        <v>0</v>
      </c>
      <c r="U97">
        <v>1.07</v>
      </c>
      <c r="V97">
        <v>0</v>
      </c>
      <c r="W97">
        <v>1.53</v>
      </c>
      <c r="X97">
        <v>34.33</v>
      </c>
      <c r="Y97">
        <v>11.45</v>
      </c>
      <c r="Z97">
        <v>11.44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9.19</v>
      </c>
      <c r="AH97">
        <v>24.62</v>
      </c>
      <c r="AI97">
        <v>24.62</v>
      </c>
      <c r="AJ97">
        <v>23.14</v>
      </c>
      <c r="AK97">
        <v>0</v>
      </c>
      <c r="AL97">
        <v>0</v>
      </c>
    </row>
    <row r="98" spans="1:50">
      <c r="A98" t="s">
        <v>140</v>
      </c>
      <c r="B98" s="34">
        <v>200.87</v>
      </c>
      <c r="C98" s="34">
        <v>37.6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66.12</v>
      </c>
      <c r="N98">
        <v>149.11000000000001</v>
      </c>
      <c r="O98">
        <v>48.2</v>
      </c>
      <c r="P98">
        <v>0.94</v>
      </c>
      <c r="Q98">
        <v>7.21</v>
      </c>
      <c r="R98" s="93">
        <v>0</v>
      </c>
      <c r="S98" s="93">
        <v>0</v>
      </c>
      <c r="T98" s="93">
        <v>0</v>
      </c>
      <c r="U98">
        <v>1.07</v>
      </c>
      <c r="V98">
        <v>0</v>
      </c>
      <c r="W98">
        <v>1.53</v>
      </c>
      <c r="X98">
        <v>33.78</v>
      </c>
      <c r="Y98">
        <v>11.25</v>
      </c>
      <c r="Z98">
        <v>11.26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8.94</v>
      </c>
      <c r="AH98">
        <v>25.28</v>
      </c>
      <c r="AI98">
        <v>25.28</v>
      </c>
      <c r="AJ98">
        <v>23.14</v>
      </c>
      <c r="AK98">
        <v>0</v>
      </c>
      <c r="AL98">
        <v>0</v>
      </c>
    </row>
    <row r="99" spans="1:50">
      <c r="A99" t="s">
        <v>141</v>
      </c>
      <c r="B99" s="34">
        <f>SUM(B3:B98)/4000</f>
        <v>4.9708200000000096</v>
      </c>
      <c r="C99" s="34">
        <f t="shared" ref="C99:P99" si="2">SUM(C3:C98)/4000</f>
        <v>1.6956249999999979</v>
      </c>
      <c r="D99" s="93">
        <f t="shared" ref="D99" si="3">SUM(D3:D98)/4000</f>
        <v>0.83658999999999994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9.0535000000000004E-2</v>
      </c>
      <c r="K99" s="37">
        <f t="shared" si="2"/>
        <v>9.0535000000000004E-2</v>
      </c>
      <c r="L99" s="37">
        <f t="shared" si="2"/>
        <v>9.2787500000000009E-2</v>
      </c>
      <c r="M99">
        <f t="shared" si="2"/>
        <v>2.3925250000000009</v>
      </c>
      <c r="N99">
        <f t="shared" si="2"/>
        <v>5.6448350000000023</v>
      </c>
      <c r="O99">
        <f t="shared" si="2"/>
        <v>2.1073300000000015</v>
      </c>
      <c r="P99">
        <f t="shared" si="2"/>
        <v>1.9394999999999992E-2</v>
      </c>
      <c r="Q99">
        <f t="shared" ref="Q99:AF99" si="5">SUM(Q3:Q98)/4000</f>
        <v>0.17501250000000007</v>
      </c>
      <c r="R99" s="93">
        <f t="shared" si="5"/>
        <v>0.2728525</v>
      </c>
      <c r="S99" s="93">
        <f t="shared" si="5"/>
        <v>0.290885</v>
      </c>
      <c r="T99" s="93">
        <f t="shared" si="5"/>
        <v>0.2728525</v>
      </c>
      <c r="U99">
        <f t="shared" si="5"/>
        <v>2.5899999999999989E-2</v>
      </c>
      <c r="V99">
        <f t="shared" si="5"/>
        <v>0.18604379100000001</v>
      </c>
      <c r="W99">
        <f t="shared" si="5"/>
        <v>3.7309999999999989E-2</v>
      </c>
      <c r="X99">
        <f t="shared" si="5"/>
        <v>0.60775999999999997</v>
      </c>
      <c r="Y99">
        <f t="shared" si="5"/>
        <v>0.20253000000000013</v>
      </c>
      <c r="Z99">
        <f t="shared" si="5"/>
        <v>0.20260250000000005</v>
      </c>
      <c r="AA99">
        <f t="shared" si="5"/>
        <v>1.5602974999999994</v>
      </c>
      <c r="AB99">
        <f t="shared" si="5"/>
        <v>0.31204999999999994</v>
      </c>
      <c r="AC99">
        <f t="shared" si="5"/>
        <v>0.50992499999999996</v>
      </c>
      <c r="AD99">
        <f t="shared" si="5"/>
        <v>0.27891000000000005</v>
      </c>
      <c r="AE99">
        <f t="shared" si="5"/>
        <v>0.46100000000000002</v>
      </c>
      <c r="AF99">
        <f t="shared" si="5"/>
        <v>0.23075000000000001</v>
      </c>
      <c r="AG99">
        <f t="shared" ref="AG99:AM99" si="6">SUM(AG3:AG98)/4000</f>
        <v>0.19079499999999983</v>
      </c>
      <c r="AH99">
        <f t="shared" si="6"/>
        <v>0.41146499999999991</v>
      </c>
      <c r="AI99">
        <f t="shared" si="6"/>
        <v>0.41146499999999991</v>
      </c>
      <c r="AJ99">
        <f t="shared" si="6"/>
        <v>0.41380749999999972</v>
      </c>
      <c r="AK99">
        <f t="shared" si="6"/>
        <v>0.88915</v>
      </c>
      <c r="AL99">
        <f t="shared" si="6"/>
        <v>0.37885000000000002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45296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260.27538469722492</v>
      </c>
      <c r="L3">
        <v>1.9299208251531044</v>
      </c>
      <c r="M3">
        <v>61.47861359792536</v>
      </c>
      <c r="N3">
        <v>25.001686281398211</v>
      </c>
      <c r="O3">
        <v>70.652170290244101</v>
      </c>
      <c r="P3">
        <v>21.142766239835499</v>
      </c>
      <c r="Q3">
        <v>1.9279999999999999</v>
      </c>
      <c r="R3">
        <v>7.7483059380378654</v>
      </c>
      <c r="S3">
        <v>4.8218188679245273</v>
      </c>
      <c r="T3">
        <v>0</v>
      </c>
      <c r="U3">
        <v>59.8721178745541</v>
      </c>
      <c r="V3">
        <v>3.0282316937590714</v>
      </c>
      <c r="W3">
        <v>14.732601757748485</v>
      </c>
      <c r="X3">
        <v>62.459728146496822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5.9300460000000008</v>
      </c>
      <c r="AG3">
        <v>14.345077334000003</v>
      </c>
      <c r="AH3">
        <v>0</v>
      </c>
      <c r="AI3">
        <v>0</v>
      </c>
      <c r="AJ3">
        <v>0</v>
      </c>
      <c r="AK3">
        <v>23.051611264302604</v>
      </c>
      <c r="AL3">
        <v>1.6713832</v>
      </c>
      <c r="AM3">
        <v>0</v>
      </c>
      <c r="AN3">
        <v>0</v>
      </c>
      <c r="AO3">
        <v>0</v>
      </c>
      <c r="AP3">
        <v>0.32540761640430815</v>
      </c>
      <c r="AQ3">
        <v>0</v>
      </c>
      <c r="AR3">
        <v>0.9348871999999997</v>
      </c>
      <c r="AS3">
        <v>7.062187002973535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648.39194582798257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260.27538469722492</v>
      </c>
      <c r="L4">
        <v>1.9299208251531044</v>
      </c>
      <c r="M4">
        <v>61.47861359792536</v>
      </c>
      <c r="N4">
        <v>25.001686281398211</v>
      </c>
      <c r="O4">
        <v>70.652170290244101</v>
      </c>
      <c r="P4">
        <v>21.142766239835499</v>
      </c>
      <c r="Q4">
        <v>1.9279999999999999</v>
      </c>
      <c r="R4">
        <v>7.7108887608069159</v>
      </c>
      <c r="S4">
        <v>4.8218188679245273</v>
      </c>
      <c r="T4">
        <v>0</v>
      </c>
      <c r="U4">
        <v>59.8721178745541</v>
      </c>
      <c r="V4">
        <v>2.89</v>
      </c>
      <c r="W4">
        <v>14.732601757748485</v>
      </c>
      <c r="X4">
        <v>62.459728146496822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5.9300460000000008</v>
      </c>
      <c r="AG4">
        <v>14.345077334000003</v>
      </c>
      <c r="AH4">
        <v>0</v>
      </c>
      <c r="AI4">
        <v>0</v>
      </c>
      <c r="AJ4">
        <v>0</v>
      </c>
      <c r="AK4">
        <v>23.051611264302604</v>
      </c>
      <c r="AL4">
        <v>1.6713832</v>
      </c>
      <c r="AM4">
        <v>0</v>
      </c>
      <c r="AN4">
        <v>0</v>
      </c>
      <c r="AO4">
        <v>0</v>
      </c>
      <c r="AP4">
        <v>0.32540761640430815</v>
      </c>
      <c r="AQ4">
        <v>0</v>
      </c>
      <c r="AR4">
        <v>0.9348871999999997</v>
      </c>
      <c r="AS4">
        <v>7.062187002973535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648.21629695699255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260.27538469722492</v>
      </c>
      <c r="L5">
        <v>1.9299208251531044</v>
      </c>
      <c r="M5">
        <v>61.47861359792536</v>
      </c>
      <c r="N5">
        <v>25.001686281398211</v>
      </c>
      <c r="O5">
        <v>70.652170290244101</v>
      </c>
      <c r="P5">
        <v>21.142766239835499</v>
      </c>
      <c r="Q5">
        <v>1.9279999999999999</v>
      </c>
      <c r="R5">
        <v>7.7108887608069159</v>
      </c>
      <c r="S5">
        <v>4.8218188679245273</v>
      </c>
      <c r="T5">
        <v>0</v>
      </c>
      <c r="U5">
        <v>59.8721178745541</v>
      </c>
      <c r="V5">
        <v>2.89</v>
      </c>
      <c r="W5">
        <v>14.732601757748485</v>
      </c>
      <c r="X5">
        <v>62.459728146496822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5.9300460000000008</v>
      </c>
      <c r="AG5">
        <v>14.345077334000003</v>
      </c>
      <c r="AH5">
        <v>0</v>
      </c>
      <c r="AI5">
        <v>0</v>
      </c>
      <c r="AJ5">
        <v>0</v>
      </c>
      <c r="AK5">
        <v>23.051611264302604</v>
      </c>
      <c r="AL5">
        <v>1.6713832</v>
      </c>
      <c r="AM5">
        <v>0</v>
      </c>
      <c r="AN5">
        <v>0</v>
      </c>
      <c r="AO5">
        <v>0</v>
      </c>
      <c r="AP5">
        <v>0.32540761640430815</v>
      </c>
      <c r="AQ5">
        <v>0</v>
      </c>
      <c r="AR5">
        <v>0.9348871999999997</v>
      </c>
      <c r="AS5">
        <v>7.062187002973535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648.21629695699255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260.27538469722492</v>
      </c>
      <c r="L6">
        <v>1.9299208251531044</v>
      </c>
      <c r="M6">
        <v>61.47861359792536</v>
      </c>
      <c r="N6">
        <v>25.001686281398211</v>
      </c>
      <c r="O6">
        <v>70.652170290244101</v>
      </c>
      <c r="P6">
        <v>21.142766239835499</v>
      </c>
      <c r="Q6">
        <v>1.9279999999999999</v>
      </c>
      <c r="R6">
        <v>7.7108887608069159</v>
      </c>
      <c r="S6">
        <v>4.8218188679245273</v>
      </c>
      <c r="T6">
        <v>0</v>
      </c>
      <c r="U6">
        <v>59.8721178745541</v>
      </c>
      <c r="V6">
        <v>2.89</v>
      </c>
      <c r="W6">
        <v>14.732601757748485</v>
      </c>
      <c r="X6">
        <v>62.459728146496822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5.9300460000000008</v>
      </c>
      <c r="AG6">
        <v>14.345077334000003</v>
      </c>
      <c r="AH6">
        <v>0</v>
      </c>
      <c r="AI6">
        <v>0</v>
      </c>
      <c r="AJ6">
        <v>0</v>
      </c>
      <c r="AK6">
        <v>23.051611264302604</v>
      </c>
      <c r="AL6">
        <v>1.6713832</v>
      </c>
      <c r="AM6">
        <v>0</v>
      </c>
      <c r="AN6">
        <v>0</v>
      </c>
      <c r="AO6">
        <v>0</v>
      </c>
      <c r="AP6">
        <v>0.32540761640430815</v>
      </c>
      <c r="AQ6">
        <v>0</v>
      </c>
      <c r="AR6">
        <v>0.9348871999999997</v>
      </c>
      <c r="AS6">
        <v>7.062187002973535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648.21629695699255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260.27538469722492</v>
      </c>
      <c r="L7">
        <v>1.9299208251531044</v>
      </c>
      <c r="M7">
        <v>61.47861359792536</v>
      </c>
      <c r="N7">
        <v>25.001686281398211</v>
      </c>
      <c r="O7">
        <v>70.652170290244101</v>
      </c>
      <c r="P7">
        <v>21.142766239835499</v>
      </c>
      <c r="Q7">
        <v>1.9279999999999999</v>
      </c>
      <c r="R7">
        <v>7.7108887608069159</v>
      </c>
      <c r="S7">
        <v>4.8218188679245273</v>
      </c>
      <c r="T7">
        <v>0</v>
      </c>
      <c r="U7">
        <v>59.8721178745541</v>
      </c>
      <c r="V7">
        <v>2.89</v>
      </c>
      <c r="W7">
        <v>14.732601757748485</v>
      </c>
      <c r="X7">
        <v>62.459728146496822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5.9300460000000008</v>
      </c>
      <c r="AG7">
        <v>14.345077334000003</v>
      </c>
      <c r="AH7">
        <v>0</v>
      </c>
      <c r="AI7">
        <v>0</v>
      </c>
      <c r="AJ7">
        <v>0</v>
      </c>
      <c r="AK7">
        <v>23.051611264302604</v>
      </c>
      <c r="AL7">
        <v>1.6713832</v>
      </c>
      <c r="AM7">
        <v>0</v>
      </c>
      <c r="AN7">
        <v>0</v>
      </c>
      <c r="AO7">
        <v>0</v>
      </c>
      <c r="AP7">
        <v>0.32540761640430815</v>
      </c>
      <c r="AQ7">
        <v>0</v>
      </c>
      <c r="AR7">
        <v>0.9348871999999997</v>
      </c>
      <c r="AS7">
        <v>7.062187002973535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648.21629695699255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260.27538469722492</v>
      </c>
      <c r="L8">
        <v>1.9299208251531044</v>
      </c>
      <c r="M8">
        <v>61.47861359792536</v>
      </c>
      <c r="N8">
        <v>25.001686281398211</v>
      </c>
      <c r="O8">
        <v>70.652170290244101</v>
      </c>
      <c r="P8">
        <v>21.142766239835499</v>
      </c>
      <c r="Q8">
        <v>1.9279999999999999</v>
      </c>
      <c r="R8">
        <v>7.7108887608069159</v>
      </c>
      <c r="S8">
        <v>4.8218188679245273</v>
      </c>
      <c r="T8">
        <v>0</v>
      </c>
      <c r="U8">
        <v>59.8721178745541</v>
      </c>
      <c r="V8">
        <v>2.89</v>
      </c>
      <c r="W8">
        <v>14.732601757748485</v>
      </c>
      <c r="X8">
        <v>62.459728146496822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5.9300460000000008</v>
      </c>
      <c r="AG8">
        <v>14.345077334000003</v>
      </c>
      <c r="AH8">
        <v>0</v>
      </c>
      <c r="AI8">
        <v>0</v>
      </c>
      <c r="AJ8">
        <v>0</v>
      </c>
      <c r="AK8">
        <v>23.051611264302604</v>
      </c>
      <c r="AL8">
        <v>1.6713832</v>
      </c>
      <c r="AM8">
        <v>0</v>
      </c>
      <c r="AN8">
        <v>0</v>
      </c>
      <c r="AO8">
        <v>0</v>
      </c>
      <c r="AP8">
        <v>0.32540761640430815</v>
      </c>
      <c r="AQ8">
        <v>0</v>
      </c>
      <c r="AR8">
        <v>0.9348871999999997</v>
      </c>
      <c r="AS8">
        <v>7.062187002973535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648.21629695699255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260.27538469722492</v>
      </c>
      <c r="L9">
        <v>1.9299208251531044</v>
      </c>
      <c r="M9">
        <v>61.47861359792536</v>
      </c>
      <c r="N9">
        <v>25.001686281398211</v>
      </c>
      <c r="O9">
        <v>70.652170290244101</v>
      </c>
      <c r="P9">
        <v>23.92927856198893</v>
      </c>
      <c r="Q9">
        <v>1.9279999999999999</v>
      </c>
      <c r="R9">
        <v>7.7108887608069159</v>
      </c>
      <c r="S9">
        <v>4.8218188679245273</v>
      </c>
      <c r="T9">
        <v>0</v>
      </c>
      <c r="U9">
        <v>59.8721178745541</v>
      </c>
      <c r="V9">
        <v>2.89</v>
      </c>
      <c r="W9">
        <v>14.732601757748485</v>
      </c>
      <c r="X9">
        <v>62.459728146496822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5.9300460000000008</v>
      </c>
      <c r="AG9">
        <v>14.345077334000003</v>
      </c>
      <c r="AH9">
        <v>0</v>
      </c>
      <c r="AI9">
        <v>0</v>
      </c>
      <c r="AJ9">
        <v>0</v>
      </c>
      <c r="AK9">
        <v>23.051611264302604</v>
      </c>
      <c r="AL9">
        <v>1.6713832</v>
      </c>
      <c r="AM9">
        <v>0</v>
      </c>
      <c r="AN9">
        <v>0</v>
      </c>
      <c r="AO9">
        <v>0</v>
      </c>
      <c r="AP9">
        <v>0.32540761640430815</v>
      </c>
      <c r="AQ9">
        <v>0</v>
      </c>
      <c r="AR9">
        <v>0.9348871999999997</v>
      </c>
      <c r="AS9">
        <v>2.8476560000000002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646.78827827617249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260.27538469722492</v>
      </c>
      <c r="L10">
        <v>1.9299208251531044</v>
      </c>
      <c r="M10">
        <v>61.47861359792536</v>
      </c>
      <c r="N10">
        <v>25.001686281398211</v>
      </c>
      <c r="O10">
        <v>70.652170290244101</v>
      </c>
      <c r="P10">
        <v>23.92927856198893</v>
      </c>
      <c r="Q10">
        <v>1.9279999999999999</v>
      </c>
      <c r="R10">
        <v>7.7108887608069159</v>
      </c>
      <c r="S10">
        <v>4.8218188679245273</v>
      </c>
      <c r="T10">
        <v>0</v>
      </c>
      <c r="U10">
        <v>59.8721178745541</v>
      </c>
      <c r="V10">
        <v>2.89</v>
      </c>
      <c r="W10">
        <v>14.732601757748485</v>
      </c>
      <c r="X10">
        <v>62.459728146496822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5.9300460000000008</v>
      </c>
      <c r="AG10">
        <v>14.345077334000003</v>
      </c>
      <c r="AH10">
        <v>0</v>
      </c>
      <c r="AI10">
        <v>0</v>
      </c>
      <c r="AJ10">
        <v>0</v>
      </c>
      <c r="AK10">
        <v>23.051611264302604</v>
      </c>
      <c r="AL10">
        <v>1.6713832</v>
      </c>
      <c r="AM10">
        <v>0</v>
      </c>
      <c r="AN10">
        <v>0</v>
      </c>
      <c r="AO10">
        <v>0</v>
      </c>
      <c r="AP10">
        <v>0.32540761640430815</v>
      </c>
      <c r="AQ10">
        <v>0</v>
      </c>
      <c r="AR10">
        <v>0.9348871999999997</v>
      </c>
      <c r="AS10">
        <v>1.9933592878382398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645.93398156401065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260.27538469722492</v>
      </c>
      <c r="L11">
        <v>1.9299208251531044</v>
      </c>
      <c r="M11">
        <v>61.47861359792536</v>
      </c>
      <c r="N11">
        <v>25.001686281398211</v>
      </c>
      <c r="O11">
        <v>70.652170290244101</v>
      </c>
      <c r="P11">
        <v>23.92927856198893</v>
      </c>
      <c r="Q11">
        <v>1.9279999999999999</v>
      </c>
      <c r="R11">
        <v>7.7108887608069159</v>
      </c>
      <c r="S11">
        <v>4.8218188679245273</v>
      </c>
      <c r="T11">
        <v>0</v>
      </c>
      <c r="U11">
        <v>59.8721178745541</v>
      </c>
      <c r="V11">
        <v>2.89</v>
      </c>
      <c r="W11">
        <v>14.732601757748485</v>
      </c>
      <c r="X11">
        <v>62.459728146496822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5.9300460000000008</v>
      </c>
      <c r="AG11">
        <v>14.345077334000003</v>
      </c>
      <c r="AH11">
        <v>0</v>
      </c>
      <c r="AI11">
        <v>0</v>
      </c>
      <c r="AJ11">
        <v>0</v>
      </c>
      <c r="AK11">
        <v>23.051611264302604</v>
      </c>
      <c r="AL11">
        <v>1.6713832</v>
      </c>
      <c r="AM11">
        <v>0</v>
      </c>
      <c r="AN11">
        <v>0</v>
      </c>
      <c r="AO11">
        <v>0</v>
      </c>
      <c r="AP11">
        <v>3.1998434644573321</v>
      </c>
      <c r="AQ11">
        <v>0</v>
      </c>
      <c r="AR11">
        <v>0.9348871999999997</v>
      </c>
      <c r="AS11">
        <v>1.9933592878382398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648.8084174120637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260.27538469722492</v>
      </c>
      <c r="L12">
        <v>1.9299208251531044</v>
      </c>
      <c r="M12">
        <v>61.47861359792536</v>
      </c>
      <c r="N12">
        <v>25.001686281398211</v>
      </c>
      <c r="O12">
        <v>70.652170290244101</v>
      </c>
      <c r="P12">
        <v>23.92927856198893</v>
      </c>
      <c r="Q12">
        <v>1.9279999999999999</v>
      </c>
      <c r="R12">
        <v>7.7108887608069159</v>
      </c>
      <c r="S12">
        <v>4.8218188679245273</v>
      </c>
      <c r="T12">
        <v>0</v>
      </c>
      <c r="U12">
        <v>59.8721178745541</v>
      </c>
      <c r="V12">
        <v>2.89</v>
      </c>
      <c r="W12">
        <v>14.732601757748485</v>
      </c>
      <c r="X12">
        <v>62.459728146496822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5.9300460000000008</v>
      </c>
      <c r="AG12">
        <v>14.345077334000003</v>
      </c>
      <c r="AH12">
        <v>0</v>
      </c>
      <c r="AI12">
        <v>0</v>
      </c>
      <c r="AJ12">
        <v>0</v>
      </c>
      <c r="AK12">
        <v>23.051611264302604</v>
      </c>
      <c r="AL12">
        <v>1.6713832</v>
      </c>
      <c r="AM12">
        <v>0</v>
      </c>
      <c r="AN12">
        <v>0</v>
      </c>
      <c r="AO12">
        <v>0</v>
      </c>
      <c r="AP12">
        <v>3.1998434644573321</v>
      </c>
      <c r="AQ12">
        <v>0</v>
      </c>
      <c r="AR12">
        <v>0.9348871999999997</v>
      </c>
      <c r="AS12">
        <v>1.9933592878382398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648.8084174120637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260.27538469722492</v>
      </c>
      <c r="L13">
        <v>1.9299208251531044</v>
      </c>
      <c r="M13">
        <v>61.47861359792536</v>
      </c>
      <c r="N13">
        <v>25.001686281398211</v>
      </c>
      <c r="O13">
        <v>70.652170290244101</v>
      </c>
      <c r="P13">
        <v>23.92927856198893</v>
      </c>
      <c r="Q13">
        <v>1.9279999999999999</v>
      </c>
      <c r="R13">
        <v>7.7108887608069159</v>
      </c>
      <c r="S13">
        <v>4.8218188679245273</v>
      </c>
      <c r="T13">
        <v>0</v>
      </c>
      <c r="U13">
        <v>59.8721178745541</v>
      </c>
      <c r="V13">
        <v>2.89</v>
      </c>
      <c r="W13">
        <v>14.732601757748485</v>
      </c>
      <c r="X13">
        <v>62.459728146496822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5.9300460000000008</v>
      </c>
      <c r="AG13">
        <v>14.345077334000003</v>
      </c>
      <c r="AH13">
        <v>0</v>
      </c>
      <c r="AI13">
        <v>0</v>
      </c>
      <c r="AJ13">
        <v>0</v>
      </c>
      <c r="AK13">
        <v>23.051611264302604</v>
      </c>
      <c r="AL13">
        <v>1.2535373999999999</v>
      </c>
      <c r="AM13">
        <v>0</v>
      </c>
      <c r="AN13">
        <v>0</v>
      </c>
      <c r="AO13">
        <v>0</v>
      </c>
      <c r="AP13">
        <v>3.1998434644573321</v>
      </c>
      <c r="AQ13">
        <v>0</v>
      </c>
      <c r="AR13">
        <v>0.9348871999999997</v>
      </c>
      <c r="AS13">
        <v>1.9933592878382398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648.3905716120637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260.27538469722492</v>
      </c>
      <c r="L14">
        <v>1.9299208251531044</v>
      </c>
      <c r="M14">
        <v>61.47861359792536</v>
      </c>
      <c r="N14">
        <v>25.001686281398211</v>
      </c>
      <c r="O14">
        <v>70.652170290244101</v>
      </c>
      <c r="P14">
        <v>23.92927856198893</v>
      </c>
      <c r="Q14">
        <v>1.9279999999999999</v>
      </c>
      <c r="R14">
        <v>7.7108887608069159</v>
      </c>
      <c r="S14">
        <v>4.8218188679245273</v>
      </c>
      <c r="T14">
        <v>0</v>
      </c>
      <c r="U14">
        <v>59.8721178745541</v>
      </c>
      <c r="V14">
        <v>2.89</v>
      </c>
      <c r="W14">
        <v>14.732601757748485</v>
      </c>
      <c r="X14">
        <v>62.459728146496822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5.9300460000000008</v>
      </c>
      <c r="AG14">
        <v>14.345077334000003</v>
      </c>
      <c r="AH14">
        <v>0</v>
      </c>
      <c r="AI14">
        <v>0</v>
      </c>
      <c r="AJ14">
        <v>0</v>
      </c>
      <c r="AK14">
        <v>23.051611264302604</v>
      </c>
      <c r="AL14">
        <v>1.2535373999999999</v>
      </c>
      <c r="AM14">
        <v>0</v>
      </c>
      <c r="AN14">
        <v>0</v>
      </c>
      <c r="AO14">
        <v>0</v>
      </c>
      <c r="AP14">
        <v>3.1998434644573321</v>
      </c>
      <c r="AQ14">
        <v>0</v>
      </c>
      <c r="AR14">
        <v>0.9348871999999997</v>
      </c>
      <c r="AS14">
        <v>1.9933592878382398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648.3905716120637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260.27538469722492</v>
      </c>
      <c r="L15">
        <v>1.9299208251531044</v>
      </c>
      <c r="M15">
        <v>61.47861359792536</v>
      </c>
      <c r="N15">
        <v>25.001686281398211</v>
      </c>
      <c r="O15">
        <v>70.652170290244101</v>
      </c>
      <c r="P15">
        <v>23.92927856198893</v>
      </c>
      <c r="Q15">
        <v>1.9279999999999999</v>
      </c>
      <c r="R15">
        <v>7.7108887608069159</v>
      </c>
      <c r="S15">
        <v>4.8218188679245273</v>
      </c>
      <c r="T15">
        <v>0</v>
      </c>
      <c r="U15">
        <v>59.8721178745541</v>
      </c>
      <c r="V15">
        <v>2.89</v>
      </c>
      <c r="W15">
        <v>14.732601757748485</v>
      </c>
      <c r="X15">
        <v>62.459728146496822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5.9300460000000008</v>
      </c>
      <c r="AG15">
        <v>14.345077334000003</v>
      </c>
      <c r="AH15">
        <v>0</v>
      </c>
      <c r="AI15">
        <v>0</v>
      </c>
      <c r="AJ15">
        <v>0</v>
      </c>
      <c r="AK15">
        <v>23.051611264302604</v>
      </c>
      <c r="AL15">
        <v>1.2535373999999999</v>
      </c>
      <c r="AM15">
        <v>0</v>
      </c>
      <c r="AN15">
        <v>0</v>
      </c>
      <c r="AO15">
        <v>0</v>
      </c>
      <c r="AP15">
        <v>3.1998434644573321</v>
      </c>
      <c r="AQ15">
        <v>0</v>
      </c>
      <c r="AR15">
        <v>11.218646399999995</v>
      </c>
      <c r="AS15">
        <v>1.9933592878382398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658.67433081206366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260.27538469722492</v>
      </c>
      <c r="L16">
        <v>1.9299208251531044</v>
      </c>
      <c r="M16">
        <v>61.47861359792536</v>
      </c>
      <c r="N16">
        <v>25.001686281398211</v>
      </c>
      <c r="O16">
        <v>70.652170290244101</v>
      </c>
      <c r="P16">
        <v>23.92927856198893</v>
      </c>
      <c r="Q16">
        <v>1.9279999999999999</v>
      </c>
      <c r="R16">
        <v>7.7108887608069159</v>
      </c>
      <c r="S16">
        <v>4.8218188679245273</v>
      </c>
      <c r="T16">
        <v>0</v>
      </c>
      <c r="U16">
        <v>59.8721178745541</v>
      </c>
      <c r="V16">
        <v>2.89</v>
      </c>
      <c r="W16">
        <v>14.732601757748485</v>
      </c>
      <c r="X16">
        <v>62.459728146496822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5.9300460000000008</v>
      </c>
      <c r="AG16">
        <v>14.345077334000003</v>
      </c>
      <c r="AH16">
        <v>0</v>
      </c>
      <c r="AI16">
        <v>0</v>
      </c>
      <c r="AJ16">
        <v>0</v>
      </c>
      <c r="AK16">
        <v>23.051611264302604</v>
      </c>
      <c r="AL16">
        <v>1.2535373999999999</v>
      </c>
      <c r="AM16">
        <v>0</v>
      </c>
      <c r="AN16">
        <v>0</v>
      </c>
      <c r="AO16">
        <v>0</v>
      </c>
      <c r="AP16">
        <v>3.1998434644573321</v>
      </c>
      <c r="AQ16">
        <v>0</v>
      </c>
      <c r="AR16">
        <v>11.218646399999995</v>
      </c>
      <c r="AS16">
        <v>1.9933592878382398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658.67433081206366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260.27538469722492</v>
      </c>
      <c r="L17">
        <v>1.9299208251531044</v>
      </c>
      <c r="M17">
        <v>61.47861359792536</v>
      </c>
      <c r="N17">
        <v>25.001686281398211</v>
      </c>
      <c r="O17">
        <v>70.652170290244101</v>
      </c>
      <c r="P17">
        <v>23.92927856198893</v>
      </c>
      <c r="Q17">
        <v>1.9279999999999999</v>
      </c>
      <c r="R17">
        <v>7.7108887608069159</v>
      </c>
      <c r="S17">
        <v>4.8218188679245273</v>
      </c>
      <c r="T17">
        <v>0</v>
      </c>
      <c r="U17">
        <v>59.8721178745541</v>
      </c>
      <c r="V17">
        <v>2.89</v>
      </c>
      <c r="W17">
        <v>14.732601757748485</v>
      </c>
      <c r="X17">
        <v>62.459728146496822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5.9300460000000008</v>
      </c>
      <c r="AG17">
        <v>14.345077334000003</v>
      </c>
      <c r="AH17">
        <v>0</v>
      </c>
      <c r="AI17">
        <v>0</v>
      </c>
      <c r="AJ17">
        <v>0</v>
      </c>
      <c r="AK17">
        <v>23.051611264302604</v>
      </c>
      <c r="AL17">
        <v>1.2535373999999999</v>
      </c>
      <c r="AM17">
        <v>0</v>
      </c>
      <c r="AN17">
        <v>0</v>
      </c>
      <c r="AO17">
        <v>0</v>
      </c>
      <c r="AP17">
        <v>3.1998434644573321</v>
      </c>
      <c r="AQ17">
        <v>0</v>
      </c>
      <c r="AR17">
        <v>1.1686089999999993</v>
      </c>
      <c r="AS17">
        <v>1.9933592878382398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648.62429341206359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260.27538469722492</v>
      </c>
      <c r="L18">
        <v>1.9299208251531044</v>
      </c>
      <c r="M18">
        <v>61.47861359792536</v>
      </c>
      <c r="N18">
        <v>25.001686281398211</v>
      </c>
      <c r="O18">
        <v>70.652170290244101</v>
      </c>
      <c r="P18">
        <v>23.92927856198893</v>
      </c>
      <c r="Q18">
        <v>1.9279999999999999</v>
      </c>
      <c r="R18">
        <v>7.7108887608069159</v>
      </c>
      <c r="S18">
        <v>4.8218188679245273</v>
      </c>
      <c r="T18">
        <v>0</v>
      </c>
      <c r="U18">
        <v>59.8721178745541</v>
      </c>
      <c r="V18">
        <v>2.89</v>
      </c>
      <c r="W18">
        <v>14.732601757748485</v>
      </c>
      <c r="X18">
        <v>62.459728146496822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5.9300460000000008</v>
      </c>
      <c r="AG18">
        <v>14.345077334000003</v>
      </c>
      <c r="AH18">
        <v>0</v>
      </c>
      <c r="AI18">
        <v>0</v>
      </c>
      <c r="AJ18">
        <v>0</v>
      </c>
      <c r="AK18">
        <v>23.051611264302604</v>
      </c>
      <c r="AL18">
        <v>1.2535373999999999</v>
      </c>
      <c r="AM18">
        <v>0</v>
      </c>
      <c r="AN18">
        <v>0</v>
      </c>
      <c r="AO18">
        <v>0</v>
      </c>
      <c r="AP18">
        <v>3.1998434644573321</v>
      </c>
      <c r="AQ18">
        <v>0</v>
      </c>
      <c r="AR18">
        <v>1.1686089999999993</v>
      </c>
      <c r="AS18">
        <v>1.9933592878382398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648.62429341206359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260.27538469722492</v>
      </c>
      <c r="L19">
        <v>1.9299208251531044</v>
      </c>
      <c r="M19">
        <v>61.47861359792536</v>
      </c>
      <c r="N19">
        <v>25.001686281398211</v>
      </c>
      <c r="O19">
        <v>70.652170290244101</v>
      </c>
      <c r="P19">
        <v>23.92927856198893</v>
      </c>
      <c r="Q19">
        <v>1.9279999999999999</v>
      </c>
      <c r="R19">
        <v>7.7108887608069159</v>
      </c>
      <c r="S19">
        <v>4.8218188679245273</v>
      </c>
      <c r="T19">
        <v>0</v>
      </c>
      <c r="U19">
        <v>59.8721178745541</v>
      </c>
      <c r="V19">
        <v>2.89</v>
      </c>
      <c r="W19">
        <v>14.732601757748485</v>
      </c>
      <c r="X19">
        <v>62.459728146496822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5.9300460000000008</v>
      </c>
      <c r="AG19">
        <v>14.345077334000003</v>
      </c>
      <c r="AH19">
        <v>0</v>
      </c>
      <c r="AI19">
        <v>0</v>
      </c>
      <c r="AJ19">
        <v>0</v>
      </c>
      <c r="AK19">
        <v>23.051611264302604</v>
      </c>
      <c r="AL19">
        <v>9.192607599999997</v>
      </c>
      <c r="AM19">
        <v>0</v>
      </c>
      <c r="AN19">
        <v>0</v>
      </c>
      <c r="AO19">
        <v>0</v>
      </c>
      <c r="AP19">
        <v>0.21693870372825186</v>
      </c>
      <c r="AQ19">
        <v>0</v>
      </c>
      <c r="AR19">
        <v>0.9348871999999997</v>
      </c>
      <c r="AS19">
        <v>1.9933592878382398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653.34673705133457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260.27538469722492</v>
      </c>
      <c r="L20">
        <v>1.9299208251531044</v>
      </c>
      <c r="M20">
        <v>61.47861359792536</v>
      </c>
      <c r="N20">
        <v>25.001686281398211</v>
      </c>
      <c r="O20">
        <v>70.652170290244101</v>
      </c>
      <c r="P20">
        <v>23.92927856198893</v>
      </c>
      <c r="Q20">
        <v>1.9279999999999999</v>
      </c>
      <c r="R20">
        <v>7.7108887608069159</v>
      </c>
      <c r="S20">
        <v>4.8218188679245273</v>
      </c>
      <c r="T20">
        <v>0</v>
      </c>
      <c r="U20">
        <v>59.8721178745541</v>
      </c>
      <c r="V20">
        <v>2.89</v>
      </c>
      <c r="W20">
        <v>14.732601757748485</v>
      </c>
      <c r="X20">
        <v>62.459728146496822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5.9300460000000008</v>
      </c>
      <c r="AG20">
        <v>14.345077334000003</v>
      </c>
      <c r="AH20">
        <v>0</v>
      </c>
      <c r="AI20">
        <v>0</v>
      </c>
      <c r="AJ20">
        <v>0</v>
      </c>
      <c r="AK20">
        <v>23.051611264302604</v>
      </c>
      <c r="AL20">
        <v>48.052266999999993</v>
      </c>
      <c r="AM20">
        <v>0</v>
      </c>
      <c r="AN20">
        <v>0</v>
      </c>
      <c r="AO20">
        <v>0</v>
      </c>
      <c r="AP20">
        <v>0.21693870372825186</v>
      </c>
      <c r="AQ20">
        <v>0</v>
      </c>
      <c r="AR20">
        <v>0.9348871999999997</v>
      </c>
      <c r="AS20">
        <v>1.9933592878382398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692.20639645133463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260.27538469722492</v>
      </c>
      <c r="L21">
        <v>1.9299208251531044</v>
      </c>
      <c r="M21">
        <v>61.47861359792536</v>
      </c>
      <c r="N21">
        <v>25.001686281398211</v>
      </c>
      <c r="O21">
        <v>70.652170290244101</v>
      </c>
      <c r="P21">
        <v>23.92927856198893</v>
      </c>
      <c r="Q21">
        <v>1.9279999999999999</v>
      </c>
      <c r="R21">
        <v>7.7108887608069159</v>
      </c>
      <c r="S21">
        <v>4.8218188679245273</v>
      </c>
      <c r="T21">
        <v>0</v>
      </c>
      <c r="U21">
        <v>59.8721178745541</v>
      </c>
      <c r="V21">
        <v>2.89</v>
      </c>
      <c r="W21">
        <v>14.732601757748485</v>
      </c>
      <c r="X21">
        <v>62.459728146496822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5.9300460000000008</v>
      </c>
      <c r="AG21">
        <v>14.345077334000003</v>
      </c>
      <c r="AH21">
        <v>0</v>
      </c>
      <c r="AI21">
        <v>0</v>
      </c>
      <c r="AJ21">
        <v>0</v>
      </c>
      <c r="AK21">
        <v>23.051611264302604</v>
      </c>
      <c r="AL21">
        <v>48.052266999999993</v>
      </c>
      <c r="AM21">
        <v>0</v>
      </c>
      <c r="AN21">
        <v>0</v>
      </c>
      <c r="AO21">
        <v>0</v>
      </c>
      <c r="AP21">
        <v>0</v>
      </c>
      <c r="AQ21">
        <v>10.398176360000001</v>
      </c>
      <c r="AR21">
        <v>0.9348871999999997</v>
      </c>
      <c r="AS21">
        <v>1.9933592878382398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702.38763410760635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260.27538469722492</v>
      </c>
      <c r="L22">
        <v>1.9299208251531044</v>
      </c>
      <c r="M22">
        <v>61.47861359792536</v>
      </c>
      <c r="N22">
        <v>25.001686281398211</v>
      </c>
      <c r="O22">
        <v>70.652170290244101</v>
      </c>
      <c r="P22">
        <v>23.92927856198893</v>
      </c>
      <c r="Q22">
        <v>1.9279999999999999</v>
      </c>
      <c r="R22">
        <v>7.7108887608069159</v>
      </c>
      <c r="S22">
        <v>4.8218188679245273</v>
      </c>
      <c r="T22">
        <v>0</v>
      </c>
      <c r="U22">
        <v>59.8721178745541</v>
      </c>
      <c r="V22">
        <v>2.89</v>
      </c>
      <c r="W22">
        <v>14.732601757748485</v>
      </c>
      <c r="X22">
        <v>62.459728146496822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5.9300460000000008</v>
      </c>
      <c r="AG22">
        <v>14.345077334000003</v>
      </c>
      <c r="AH22">
        <v>0</v>
      </c>
      <c r="AI22">
        <v>0</v>
      </c>
      <c r="AJ22">
        <v>0</v>
      </c>
      <c r="AK22">
        <v>23.051611264302604</v>
      </c>
      <c r="AL22">
        <v>48.052266999999993</v>
      </c>
      <c r="AM22">
        <v>0</v>
      </c>
      <c r="AN22">
        <v>0</v>
      </c>
      <c r="AO22">
        <v>0</v>
      </c>
      <c r="AP22">
        <v>0</v>
      </c>
      <c r="AQ22">
        <v>16.165585919999998</v>
      </c>
      <c r="AR22">
        <v>0.9348871999999997</v>
      </c>
      <c r="AS22">
        <v>1.9933592878382398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708.15504366760638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260.27538469722492</v>
      </c>
      <c r="L23">
        <v>1.9299208251531044</v>
      </c>
      <c r="M23">
        <v>61.47861359792536</v>
      </c>
      <c r="N23">
        <v>25.001686281398211</v>
      </c>
      <c r="O23">
        <v>70.652170290244101</v>
      </c>
      <c r="P23">
        <v>23.92927856198893</v>
      </c>
      <c r="Q23">
        <v>1.9279999999999999</v>
      </c>
      <c r="R23">
        <v>7.7108887608069159</v>
      </c>
      <c r="S23">
        <v>4.8218188679245273</v>
      </c>
      <c r="T23">
        <v>0</v>
      </c>
      <c r="U23">
        <v>59.8721178745541</v>
      </c>
      <c r="V23">
        <v>2.89</v>
      </c>
      <c r="W23">
        <v>14.732601757748485</v>
      </c>
      <c r="X23">
        <v>62.459728146496822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5.9300460000000008</v>
      </c>
      <c r="AG23">
        <v>14.345077334000003</v>
      </c>
      <c r="AH23">
        <v>0</v>
      </c>
      <c r="AI23">
        <v>0</v>
      </c>
      <c r="AJ23">
        <v>0</v>
      </c>
      <c r="AK23">
        <v>23.051611264302604</v>
      </c>
      <c r="AL23">
        <v>9.192607599999997</v>
      </c>
      <c r="AM23">
        <v>0</v>
      </c>
      <c r="AN23">
        <v>0</v>
      </c>
      <c r="AO23">
        <v>0</v>
      </c>
      <c r="AP23">
        <v>0</v>
      </c>
      <c r="AQ23">
        <v>20.796352720000002</v>
      </c>
      <c r="AR23">
        <v>0.9348871999999997</v>
      </c>
      <c r="AS23">
        <v>1.9933592878382398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673.92615106760627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260.27538469722492</v>
      </c>
      <c r="L24">
        <v>1.9299208251531044</v>
      </c>
      <c r="M24">
        <v>61.47861359792536</v>
      </c>
      <c r="N24">
        <v>25.001686281398211</v>
      </c>
      <c r="O24">
        <v>70.652170290244101</v>
      </c>
      <c r="P24">
        <v>23.92927856198893</v>
      </c>
      <c r="Q24">
        <v>1.9279999999999999</v>
      </c>
      <c r="R24">
        <v>7.7108887608069159</v>
      </c>
      <c r="S24">
        <v>4.8218188679245273</v>
      </c>
      <c r="T24">
        <v>0</v>
      </c>
      <c r="U24">
        <v>59.8721178745541</v>
      </c>
      <c r="V24">
        <v>2.89</v>
      </c>
      <c r="W24">
        <v>14.732601757748485</v>
      </c>
      <c r="X24">
        <v>62.459728146496822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6.9531393756819959</v>
      </c>
      <c r="AF24">
        <v>5.9300460000000008</v>
      </c>
      <c r="AG24">
        <v>14.345077334000003</v>
      </c>
      <c r="AH24">
        <v>0</v>
      </c>
      <c r="AI24">
        <v>0</v>
      </c>
      <c r="AJ24">
        <v>0</v>
      </c>
      <c r="AK24">
        <v>23.051611264302604</v>
      </c>
      <c r="AL24">
        <v>1.2535373999999999</v>
      </c>
      <c r="AM24">
        <v>0</v>
      </c>
      <c r="AN24">
        <v>0</v>
      </c>
      <c r="AO24">
        <v>0</v>
      </c>
      <c r="AP24">
        <v>0</v>
      </c>
      <c r="AQ24">
        <v>20.796352720000002</v>
      </c>
      <c r="AR24">
        <v>0.9348871999999997</v>
      </c>
      <c r="AS24">
        <v>1.9933592878382398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672.94022024328831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260.27538469722492</v>
      </c>
      <c r="L25">
        <v>1.9299208251531044</v>
      </c>
      <c r="M25">
        <v>61.47861359792536</v>
      </c>
      <c r="N25">
        <v>25.001686281398211</v>
      </c>
      <c r="O25">
        <v>70.652170290244101</v>
      </c>
      <c r="P25">
        <v>23.92927856198893</v>
      </c>
      <c r="Q25">
        <v>1.9279999999999999</v>
      </c>
      <c r="R25">
        <v>7.7108887608069159</v>
      </c>
      <c r="S25">
        <v>4.8218188679245273</v>
      </c>
      <c r="T25">
        <v>0</v>
      </c>
      <c r="U25">
        <v>59.8721178745541</v>
      </c>
      <c r="V25">
        <v>2.89</v>
      </c>
      <c r="W25">
        <v>14.732601757748485</v>
      </c>
      <c r="X25">
        <v>62.459728146496822</v>
      </c>
      <c r="Y25">
        <v>0</v>
      </c>
      <c r="Z25">
        <v>0.46570839999999991</v>
      </c>
      <c r="AA25">
        <v>0</v>
      </c>
      <c r="AB25">
        <v>0</v>
      </c>
      <c r="AC25">
        <v>0</v>
      </c>
      <c r="AD25">
        <v>0</v>
      </c>
      <c r="AE25">
        <v>13.954081383086518</v>
      </c>
      <c r="AF25">
        <v>5.9300460000000008</v>
      </c>
      <c r="AG25">
        <v>14.345077334000003</v>
      </c>
      <c r="AH25">
        <v>0</v>
      </c>
      <c r="AI25">
        <v>0</v>
      </c>
      <c r="AJ25">
        <v>0</v>
      </c>
      <c r="AK25">
        <v>23.051611264302604</v>
      </c>
      <c r="AL25">
        <v>1.2535373999999999</v>
      </c>
      <c r="AM25">
        <v>0</v>
      </c>
      <c r="AN25">
        <v>0</v>
      </c>
      <c r="AO25">
        <v>0</v>
      </c>
      <c r="AP25">
        <v>0.10846935186412593</v>
      </c>
      <c r="AQ25">
        <v>31.194529079999999</v>
      </c>
      <c r="AR25">
        <v>0.9348871999999997</v>
      </c>
      <c r="AS25">
        <v>1.9933592878382398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690.91351636255706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260.27538469722492</v>
      </c>
      <c r="L26">
        <v>1.9299208251531044</v>
      </c>
      <c r="M26">
        <v>61.47861359792536</v>
      </c>
      <c r="N26">
        <v>25.001686281398211</v>
      </c>
      <c r="O26">
        <v>70.652170290244101</v>
      </c>
      <c r="P26">
        <v>23.92927856198893</v>
      </c>
      <c r="Q26">
        <v>1.9279999999999999</v>
      </c>
      <c r="R26">
        <v>7.7108887608069159</v>
      </c>
      <c r="S26">
        <v>4.8218188679245273</v>
      </c>
      <c r="T26">
        <v>0</v>
      </c>
      <c r="U26">
        <v>59.8721178745541</v>
      </c>
      <c r="V26">
        <v>2.89</v>
      </c>
      <c r="W26">
        <v>14.732601757748485</v>
      </c>
      <c r="X26">
        <v>62.457831182898524</v>
      </c>
      <c r="Y26">
        <v>0</v>
      </c>
      <c r="Z26">
        <v>0.46570839999999991</v>
      </c>
      <c r="AA26">
        <v>0</v>
      </c>
      <c r="AB26">
        <v>0</v>
      </c>
      <c r="AC26">
        <v>0</v>
      </c>
      <c r="AD26">
        <v>3.8682074548069649</v>
      </c>
      <c r="AE26">
        <v>13.954081383086518</v>
      </c>
      <c r="AF26">
        <v>5.9300460000000008</v>
      </c>
      <c r="AG26">
        <v>14.345077334000003</v>
      </c>
      <c r="AH26">
        <v>7.2170438399999988</v>
      </c>
      <c r="AI26">
        <v>0</v>
      </c>
      <c r="AJ26">
        <v>0</v>
      </c>
      <c r="AK26">
        <v>23.051611264302604</v>
      </c>
      <c r="AL26">
        <v>1.2535373999999999</v>
      </c>
      <c r="AM26">
        <v>0</v>
      </c>
      <c r="AN26">
        <v>0</v>
      </c>
      <c r="AO26">
        <v>0</v>
      </c>
      <c r="AP26">
        <v>0.10846935186412593</v>
      </c>
      <c r="AQ26">
        <v>31.194529079999999</v>
      </c>
      <c r="AR26">
        <v>0.9348871999999997</v>
      </c>
      <c r="AS26">
        <v>1.9933592878382398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701.9968706937658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260.27538469722492</v>
      </c>
      <c r="L27">
        <v>1.9299736572715485</v>
      </c>
      <c r="M27">
        <v>61.47861359792536</v>
      </c>
      <c r="N27">
        <v>25.001686281398211</v>
      </c>
      <c r="O27">
        <v>70.652170290244101</v>
      </c>
      <c r="P27">
        <v>23.92927856198893</v>
      </c>
      <c r="Q27">
        <v>1.9279999999999999</v>
      </c>
      <c r="R27">
        <v>17.697917647058823</v>
      </c>
      <c r="S27">
        <v>4.8218188679245273</v>
      </c>
      <c r="T27">
        <v>0</v>
      </c>
      <c r="U27">
        <v>59.8721178745541</v>
      </c>
      <c r="V27">
        <v>7.9112631409326424</v>
      </c>
      <c r="W27">
        <v>14.649144355708719</v>
      </c>
      <c r="X27">
        <v>62.457831182898524</v>
      </c>
      <c r="Y27">
        <v>0</v>
      </c>
      <c r="Z27">
        <v>0.46570839999999991</v>
      </c>
      <c r="AA27">
        <v>3.512334000000001</v>
      </c>
      <c r="AB27">
        <v>0</v>
      </c>
      <c r="AC27">
        <v>0</v>
      </c>
      <c r="AD27">
        <v>7.736414470401213</v>
      </c>
      <c r="AE27">
        <v>13.954081383086518</v>
      </c>
      <c r="AF27">
        <v>5.9300460000000008</v>
      </c>
      <c r="AG27">
        <v>14.345077334000003</v>
      </c>
      <c r="AH27">
        <v>16.037875199999998</v>
      </c>
      <c r="AI27">
        <v>0</v>
      </c>
      <c r="AJ27">
        <v>0</v>
      </c>
      <c r="AK27">
        <v>23.051611264302604</v>
      </c>
      <c r="AL27">
        <v>1.2535373999999999</v>
      </c>
      <c r="AM27">
        <v>0</v>
      </c>
      <c r="AN27">
        <v>0</v>
      </c>
      <c r="AO27">
        <v>0</v>
      </c>
      <c r="AP27">
        <v>0.10846935186412593</v>
      </c>
      <c r="AQ27">
        <v>31.194529079999999</v>
      </c>
      <c r="AR27">
        <v>1.4023307999999994</v>
      </c>
      <c r="AS27">
        <v>1.9933592878382398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733.5905741266231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331.61190598228018</v>
      </c>
      <c r="L28">
        <v>9.0800284199285635</v>
      </c>
      <c r="M28">
        <v>61.47861359792536</v>
      </c>
      <c r="N28">
        <v>25.001686281398211</v>
      </c>
      <c r="O28">
        <v>70.652170290244101</v>
      </c>
      <c r="P28">
        <v>23.92927856198893</v>
      </c>
      <c r="Q28">
        <v>4.6173843608490568</v>
      </c>
      <c r="R28">
        <v>17.948349432765493</v>
      </c>
      <c r="S28">
        <v>10.817293682095006</v>
      </c>
      <c r="T28">
        <v>0</v>
      </c>
      <c r="U28">
        <v>59.8721178745541</v>
      </c>
      <c r="V28">
        <v>8.7739620728971968</v>
      </c>
      <c r="W28">
        <v>14.732601757748485</v>
      </c>
      <c r="X28">
        <v>62.459728146496822</v>
      </c>
      <c r="Y28">
        <v>0</v>
      </c>
      <c r="Z28">
        <v>0.46570839999999991</v>
      </c>
      <c r="AA28">
        <v>5.9488902544303812</v>
      </c>
      <c r="AB28">
        <v>1.4108139999999998</v>
      </c>
      <c r="AC28">
        <v>0</v>
      </c>
      <c r="AD28">
        <v>7.736414470401213</v>
      </c>
      <c r="AE28">
        <v>13.954081383086518</v>
      </c>
      <c r="AF28">
        <v>5.9300460000000008</v>
      </c>
      <c r="AG28">
        <v>14.345077334000003</v>
      </c>
      <c r="AH28">
        <v>24.056812799999999</v>
      </c>
      <c r="AI28">
        <v>0</v>
      </c>
      <c r="AJ28">
        <v>0</v>
      </c>
      <c r="AK28">
        <v>23.051611264302604</v>
      </c>
      <c r="AL28">
        <v>1.2535373999999999</v>
      </c>
      <c r="AM28">
        <v>0</v>
      </c>
      <c r="AN28">
        <v>0</v>
      </c>
      <c r="AO28">
        <v>0</v>
      </c>
      <c r="AP28">
        <v>0</v>
      </c>
      <c r="AQ28">
        <v>31.194529079999999</v>
      </c>
      <c r="AR28">
        <v>15.425638799999994</v>
      </c>
      <c r="AS28">
        <v>1.9933592878382398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847.74164093523041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340.30140156239781</v>
      </c>
      <c r="L29">
        <v>9.0701905860879233</v>
      </c>
      <c r="M29">
        <v>61.47861359792536</v>
      </c>
      <c r="N29">
        <v>25.001686281398211</v>
      </c>
      <c r="O29">
        <v>70.652170290244101</v>
      </c>
      <c r="P29">
        <v>23.92927856198893</v>
      </c>
      <c r="Q29">
        <v>4.354299947633435</v>
      </c>
      <c r="R29">
        <v>17.947389410325421</v>
      </c>
      <c r="S29">
        <v>11.170024588050314</v>
      </c>
      <c r="T29">
        <v>0</v>
      </c>
      <c r="U29">
        <v>59.8721178745541</v>
      </c>
      <c r="V29">
        <v>8.7716328528528535</v>
      </c>
      <c r="W29">
        <v>14.561595670588236</v>
      </c>
      <c r="X29">
        <v>60.390644698712826</v>
      </c>
      <c r="Y29">
        <v>0</v>
      </c>
      <c r="Z29">
        <v>0.46570839999999991</v>
      </c>
      <c r="AA29">
        <v>11.707780000000003</v>
      </c>
      <c r="AB29">
        <v>5.5755371212303064</v>
      </c>
      <c r="AC29">
        <v>0.53916537568713674</v>
      </c>
      <c r="AD29">
        <v>11.604621925208178</v>
      </c>
      <c r="AE29">
        <v>13.954081383086518</v>
      </c>
      <c r="AF29">
        <v>11.860092000000002</v>
      </c>
      <c r="AG29">
        <v>14.345077334000003</v>
      </c>
      <c r="AH29">
        <v>34.080484799999994</v>
      </c>
      <c r="AI29">
        <v>0</v>
      </c>
      <c r="AJ29">
        <v>0</v>
      </c>
      <c r="AK29">
        <v>23.051611264302604</v>
      </c>
      <c r="AL29">
        <v>1.2535373999999999</v>
      </c>
      <c r="AM29">
        <v>0</v>
      </c>
      <c r="AN29">
        <v>0</v>
      </c>
      <c r="AO29">
        <v>0</v>
      </c>
      <c r="AP29">
        <v>0</v>
      </c>
      <c r="AQ29">
        <v>31.194529079999999</v>
      </c>
      <c r="AR29">
        <v>15.425638799999994</v>
      </c>
      <c r="AS29">
        <v>1.9933592878382398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884.55227009411249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362.47300473412128</v>
      </c>
      <c r="L30">
        <v>9.0799523532177115</v>
      </c>
      <c r="M30">
        <v>61.47861359792536</v>
      </c>
      <c r="N30">
        <v>25.001686281398211</v>
      </c>
      <c r="O30">
        <v>70.652170290244101</v>
      </c>
      <c r="P30">
        <v>23.92927856198893</v>
      </c>
      <c r="Q30">
        <v>4.6187879087452473</v>
      </c>
      <c r="R30">
        <v>17.947389410325421</v>
      </c>
      <c r="S30">
        <v>11.170024588050314</v>
      </c>
      <c r="T30">
        <v>0</v>
      </c>
      <c r="U30">
        <v>59.8721178745541</v>
      </c>
      <c r="V30">
        <v>8.7716328528528535</v>
      </c>
      <c r="W30">
        <v>14.728478704918034</v>
      </c>
      <c r="X30">
        <v>62.457831182898524</v>
      </c>
      <c r="Y30">
        <v>0</v>
      </c>
      <c r="Z30">
        <v>5.5214386147272707</v>
      </c>
      <c r="AA30">
        <v>11.707780000000003</v>
      </c>
      <c r="AB30">
        <v>11.342944472168039</v>
      </c>
      <c r="AC30">
        <v>12.305367313569969</v>
      </c>
      <c r="AD30">
        <v>11.604621925208178</v>
      </c>
      <c r="AE30">
        <v>13.954081383086518</v>
      </c>
      <c r="AF30">
        <v>17.790138000000002</v>
      </c>
      <c r="AG30">
        <v>14.345077334000003</v>
      </c>
      <c r="AH30">
        <v>46.108891199999995</v>
      </c>
      <c r="AI30">
        <v>1.6169171999999994</v>
      </c>
      <c r="AJ30">
        <v>0</v>
      </c>
      <c r="AK30">
        <v>23.051611264302604</v>
      </c>
      <c r="AL30">
        <v>1.2535373999999999</v>
      </c>
      <c r="AM30">
        <v>0</v>
      </c>
      <c r="AN30">
        <v>0</v>
      </c>
      <c r="AO30">
        <v>0</v>
      </c>
      <c r="AP30">
        <v>0</v>
      </c>
      <c r="AQ30">
        <v>31.194529079999999</v>
      </c>
      <c r="AR30">
        <v>1.8697743999999994</v>
      </c>
      <c r="AS30">
        <v>1.9933592878382398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937.84103721614076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376.93316414401767</v>
      </c>
      <c r="L31">
        <v>9.0799523532177115</v>
      </c>
      <c r="M31">
        <v>61.47861359792536</v>
      </c>
      <c r="N31">
        <v>25.001686281398211</v>
      </c>
      <c r="O31">
        <v>70.652170290244101</v>
      </c>
      <c r="P31">
        <v>23.92927856198893</v>
      </c>
      <c r="Q31">
        <v>4.6187879087452473</v>
      </c>
      <c r="R31">
        <v>17.947389410325421</v>
      </c>
      <c r="S31">
        <v>11.170024588050314</v>
      </c>
      <c r="T31">
        <v>0</v>
      </c>
      <c r="U31">
        <v>59.8721178745541</v>
      </c>
      <c r="V31">
        <v>8.7716328528528535</v>
      </c>
      <c r="W31">
        <v>14.728478704918034</v>
      </c>
      <c r="X31">
        <v>62.457831182898524</v>
      </c>
      <c r="Y31">
        <v>0</v>
      </c>
      <c r="Z31">
        <v>5.5214386147272707</v>
      </c>
      <c r="AA31">
        <v>11.707780000000003</v>
      </c>
      <c r="AB31">
        <v>11.342944472168039</v>
      </c>
      <c r="AC31">
        <v>12.305367313569969</v>
      </c>
      <c r="AD31">
        <v>11.604621925208178</v>
      </c>
      <c r="AE31">
        <v>13.954081383086518</v>
      </c>
      <c r="AF31">
        <v>17.790138000000002</v>
      </c>
      <c r="AG31">
        <v>14.345077334000003</v>
      </c>
      <c r="AH31">
        <v>58.137297599999989</v>
      </c>
      <c r="AI31">
        <v>6.9225614318146098</v>
      </c>
      <c r="AJ31">
        <v>0</v>
      </c>
      <c r="AK31">
        <v>23.051611264302604</v>
      </c>
      <c r="AL31">
        <v>1.2535373999999999</v>
      </c>
      <c r="AM31">
        <v>0</v>
      </c>
      <c r="AN31">
        <v>0</v>
      </c>
      <c r="AO31">
        <v>0</v>
      </c>
      <c r="AP31">
        <v>0</v>
      </c>
      <c r="AQ31">
        <v>31.194529079999999</v>
      </c>
      <c r="AR31">
        <v>1.4023307999999994</v>
      </c>
      <c r="AS31">
        <v>1.9933592878382398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969.16780365785178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432.32382348361239</v>
      </c>
      <c r="L32">
        <v>9.0799523532177115</v>
      </c>
      <c r="M32">
        <v>61.47861359792536</v>
      </c>
      <c r="N32">
        <v>25.001686281398211</v>
      </c>
      <c r="O32">
        <v>70.652170290244101</v>
      </c>
      <c r="P32">
        <v>23.92927856198893</v>
      </c>
      <c r="Q32">
        <v>4.6187879087452473</v>
      </c>
      <c r="R32">
        <v>17.947389410325421</v>
      </c>
      <c r="S32">
        <v>11.170024588050314</v>
      </c>
      <c r="T32">
        <v>0</v>
      </c>
      <c r="U32">
        <v>59.8721178745541</v>
      </c>
      <c r="V32">
        <v>8.7716328528528535</v>
      </c>
      <c r="W32">
        <v>14.728478704918034</v>
      </c>
      <c r="X32">
        <v>62.457831182898524</v>
      </c>
      <c r="Y32">
        <v>0</v>
      </c>
      <c r="Z32">
        <v>5.5214386147272707</v>
      </c>
      <c r="AA32">
        <v>11.707780000000003</v>
      </c>
      <c r="AB32">
        <v>11.342944472168039</v>
      </c>
      <c r="AC32">
        <v>12.305367313569969</v>
      </c>
      <c r="AD32">
        <v>11.604621925208178</v>
      </c>
      <c r="AE32">
        <v>13.954081383086518</v>
      </c>
      <c r="AF32">
        <v>17.790138000000002</v>
      </c>
      <c r="AG32">
        <v>14.345077334000003</v>
      </c>
      <c r="AH32">
        <v>59.420327791678986</v>
      </c>
      <c r="AI32">
        <v>6.9225614318146098</v>
      </c>
      <c r="AJ32">
        <v>0</v>
      </c>
      <c r="AK32">
        <v>23.051611264302604</v>
      </c>
      <c r="AL32">
        <v>9.192607599999997</v>
      </c>
      <c r="AM32">
        <v>0</v>
      </c>
      <c r="AN32">
        <v>0</v>
      </c>
      <c r="AO32">
        <v>0</v>
      </c>
      <c r="AP32">
        <v>0</v>
      </c>
      <c r="AQ32">
        <v>31.194529079999999</v>
      </c>
      <c r="AR32">
        <v>1.4023307999999994</v>
      </c>
      <c r="AS32">
        <v>1.9933592878382398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1033.7805633891255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420.31359528988224</v>
      </c>
      <c r="L33">
        <v>9.0799523532177115</v>
      </c>
      <c r="M33">
        <v>61.47861359792536</v>
      </c>
      <c r="N33">
        <v>25.001686281398211</v>
      </c>
      <c r="O33">
        <v>70.652170290244101</v>
      </c>
      <c r="P33">
        <v>23.92927856198893</v>
      </c>
      <c r="Q33">
        <v>4.6187879087452473</v>
      </c>
      <c r="R33">
        <v>17.947389410325421</v>
      </c>
      <c r="S33">
        <v>11.170024588050314</v>
      </c>
      <c r="T33">
        <v>0</v>
      </c>
      <c r="U33">
        <v>59.8721178745541</v>
      </c>
      <c r="V33">
        <v>8.7716328528528535</v>
      </c>
      <c r="W33">
        <v>14.728478704918034</v>
      </c>
      <c r="X33">
        <v>62.457831182898524</v>
      </c>
      <c r="Y33">
        <v>0</v>
      </c>
      <c r="Z33">
        <v>5.5214386147272707</v>
      </c>
      <c r="AA33">
        <v>5.9488902544303812</v>
      </c>
      <c r="AB33">
        <v>11.342944472168039</v>
      </c>
      <c r="AC33">
        <v>12.305367313569969</v>
      </c>
      <c r="AD33">
        <v>7.736414470401213</v>
      </c>
      <c r="AE33">
        <v>13.954081383086518</v>
      </c>
      <c r="AF33">
        <v>17.790138000000002</v>
      </c>
      <c r="AG33">
        <v>14.345077334000003</v>
      </c>
      <c r="AH33">
        <v>59.420327791678986</v>
      </c>
      <c r="AI33">
        <v>6.9225614318146098</v>
      </c>
      <c r="AJ33">
        <v>0</v>
      </c>
      <c r="AK33">
        <v>23.051611264302604</v>
      </c>
      <c r="AL33">
        <v>40.113196799999997</v>
      </c>
      <c r="AM33">
        <v>0</v>
      </c>
      <c r="AN33">
        <v>0</v>
      </c>
      <c r="AO33">
        <v>0</v>
      </c>
      <c r="AP33">
        <v>0</v>
      </c>
      <c r="AQ33">
        <v>31.194529079999999</v>
      </c>
      <c r="AR33">
        <v>1.4023307999999994</v>
      </c>
      <c r="AS33">
        <v>1.9933592878382398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1043.0638271950188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438.63086268712453</v>
      </c>
      <c r="L34">
        <v>9.0799523532177115</v>
      </c>
      <c r="M34">
        <v>61.47861359792536</v>
      </c>
      <c r="N34">
        <v>25.001686281398211</v>
      </c>
      <c r="O34">
        <v>70.652170290244101</v>
      </c>
      <c r="P34">
        <v>23.92927856198893</v>
      </c>
      <c r="Q34">
        <v>4.6187879087452473</v>
      </c>
      <c r="R34">
        <v>17.947389410325421</v>
      </c>
      <c r="S34">
        <v>11.170024588050314</v>
      </c>
      <c r="T34">
        <v>0</v>
      </c>
      <c r="U34">
        <v>59.8721178745541</v>
      </c>
      <c r="V34">
        <v>8.7716328528528535</v>
      </c>
      <c r="W34">
        <v>14.728478704918034</v>
      </c>
      <c r="X34">
        <v>62.457831182898524</v>
      </c>
      <c r="Y34">
        <v>0</v>
      </c>
      <c r="Z34">
        <v>5.5214386147272707</v>
      </c>
      <c r="AA34">
        <v>5.9488902544303812</v>
      </c>
      <c r="AB34">
        <v>11.342944472168039</v>
      </c>
      <c r="AC34">
        <v>12.305367313569969</v>
      </c>
      <c r="AD34">
        <v>7.736414470401213</v>
      </c>
      <c r="AE34">
        <v>13.954081383086518</v>
      </c>
      <c r="AF34">
        <v>17.790138000000002</v>
      </c>
      <c r="AG34">
        <v>14.345077334000003</v>
      </c>
      <c r="AH34">
        <v>59.420327791678986</v>
      </c>
      <c r="AI34">
        <v>6.9225614318146098</v>
      </c>
      <c r="AJ34">
        <v>0</v>
      </c>
      <c r="AK34">
        <v>23.051611264302604</v>
      </c>
      <c r="AL34">
        <v>40.113196799999997</v>
      </c>
      <c r="AM34">
        <v>0</v>
      </c>
      <c r="AN34">
        <v>0</v>
      </c>
      <c r="AO34">
        <v>0</v>
      </c>
      <c r="AP34">
        <v>0</v>
      </c>
      <c r="AQ34">
        <v>31.194529079999999</v>
      </c>
      <c r="AR34">
        <v>1.4023307999999994</v>
      </c>
      <c r="AS34">
        <v>1.9933592878382398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1061.3810945922612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491.06288966151652</v>
      </c>
      <c r="L35">
        <v>9.0799523532177115</v>
      </c>
      <c r="M35">
        <v>61.47861359792536</v>
      </c>
      <c r="N35">
        <v>25.001686281398211</v>
      </c>
      <c r="O35">
        <v>70.652170290244101</v>
      </c>
      <c r="P35">
        <v>23.92927856198893</v>
      </c>
      <c r="Q35">
        <v>4.6187879087452473</v>
      </c>
      <c r="R35">
        <v>17.947389410325421</v>
      </c>
      <c r="S35">
        <v>11.170024588050314</v>
      </c>
      <c r="T35">
        <v>0</v>
      </c>
      <c r="U35">
        <v>59.8721178745541</v>
      </c>
      <c r="V35">
        <v>8.7716328528528535</v>
      </c>
      <c r="W35">
        <v>14.728478704918034</v>
      </c>
      <c r="X35">
        <v>62.457831182898524</v>
      </c>
      <c r="Y35">
        <v>0</v>
      </c>
      <c r="Z35">
        <v>5.5214386147272707</v>
      </c>
      <c r="AA35">
        <v>3.6795880000000012</v>
      </c>
      <c r="AB35">
        <v>11.342944472168039</v>
      </c>
      <c r="AC35">
        <v>12.305367313569969</v>
      </c>
      <c r="AD35">
        <v>3.8682074548069649</v>
      </c>
      <c r="AE35">
        <v>13.954081383086518</v>
      </c>
      <c r="AF35">
        <v>17.790138000000002</v>
      </c>
      <c r="AG35">
        <v>14.345077334000003</v>
      </c>
      <c r="AH35">
        <v>48.113625599999999</v>
      </c>
      <c r="AI35">
        <v>6.9225614318146098</v>
      </c>
      <c r="AJ35">
        <v>0</v>
      </c>
      <c r="AK35">
        <v>23.051611264302604</v>
      </c>
      <c r="AL35">
        <v>40.113196799999997</v>
      </c>
      <c r="AM35">
        <v>0</v>
      </c>
      <c r="AN35">
        <v>0</v>
      </c>
      <c r="AO35">
        <v>0</v>
      </c>
      <c r="AP35">
        <v>0</v>
      </c>
      <c r="AQ35">
        <v>31.194529079999999</v>
      </c>
      <c r="AR35">
        <v>1.4023307999999994</v>
      </c>
      <c r="AS35">
        <v>1.9933592878382398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1096.3689101049495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491.06288966151652</v>
      </c>
      <c r="L36">
        <v>9.0799523532177115</v>
      </c>
      <c r="M36">
        <v>61.47861359792536</v>
      </c>
      <c r="N36">
        <v>25.001686281398211</v>
      </c>
      <c r="O36">
        <v>70.652170290244101</v>
      </c>
      <c r="P36">
        <v>23.92927856198893</v>
      </c>
      <c r="Q36">
        <v>4.6187879087452473</v>
      </c>
      <c r="R36">
        <v>17.947389410325421</v>
      </c>
      <c r="S36">
        <v>11.170024588050314</v>
      </c>
      <c r="T36">
        <v>0</v>
      </c>
      <c r="U36">
        <v>59.8721178745541</v>
      </c>
      <c r="V36">
        <v>8.7716328528528535</v>
      </c>
      <c r="W36">
        <v>14.728478704918034</v>
      </c>
      <c r="X36">
        <v>62.457831182898524</v>
      </c>
      <c r="Y36">
        <v>0</v>
      </c>
      <c r="Z36">
        <v>0</v>
      </c>
      <c r="AA36">
        <v>0</v>
      </c>
      <c r="AB36">
        <v>11.151073803300822</v>
      </c>
      <c r="AC36">
        <v>0.53916537568713674</v>
      </c>
      <c r="AD36">
        <v>0</v>
      </c>
      <c r="AE36">
        <v>13.954081383086518</v>
      </c>
      <c r="AF36">
        <v>11.860092000000002</v>
      </c>
      <c r="AG36">
        <v>14.345077334000003</v>
      </c>
      <c r="AH36">
        <v>39.613551568321014</v>
      </c>
      <c r="AI36">
        <v>1.6169171999999994</v>
      </c>
      <c r="AJ36">
        <v>0</v>
      </c>
      <c r="AK36">
        <v>23.051611264302604</v>
      </c>
      <c r="AL36">
        <v>5.0141495999999997</v>
      </c>
      <c r="AM36">
        <v>0</v>
      </c>
      <c r="AN36">
        <v>0</v>
      </c>
      <c r="AO36">
        <v>0</v>
      </c>
      <c r="AP36">
        <v>0</v>
      </c>
      <c r="AQ36">
        <v>31.194529079999999</v>
      </c>
      <c r="AR36">
        <v>1.4023307999999994</v>
      </c>
      <c r="AS36">
        <v>1.9933592878382398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1016.5067919651715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491.06288966151652</v>
      </c>
      <c r="L37">
        <v>9.0799523532177115</v>
      </c>
      <c r="M37">
        <v>61.47861359792536</v>
      </c>
      <c r="N37">
        <v>25.001686281398211</v>
      </c>
      <c r="O37">
        <v>70.652170290244101</v>
      </c>
      <c r="P37">
        <v>23.92927856198893</v>
      </c>
      <c r="Q37">
        <v>4.6187879087452473</v>
      </c>
      <c r="R37">
        <v>17.947389410325421</v>
      </c>
      <c r="S37">
        <v>11.170024588050314</v>
      </c>
      <c r="T37">
        <v>0</v>
      </c>
      <c r="U37">
        <v>59.8721178745541</v>
      </c>
      <c r="V37">
        <v>8.7716328528528535</v>
      </c>
      <c r="W37">
        <v>14.263725416435827</v>
      </c>
      <c r="X37">
        <v>62.457831182898524</v>
      </c>
      <c r="Y37">
        <v>0</v>
      </c>
      <c r="Z37">
        <v>0</v>
      </c>
      <c r="AA37">
        <v>0</v>
      </c>
      <c r="AB37">
        <v>11.151073803300822</v>
      </c>
      <c r="AC37">
        <v>0</v>
      </c>
      <c r="AD37">
        <v>0</v>
      </c>
      <c r="AE37">
        <v>13.954081383086518</v>
      </c>
      <c r="AF37">
        <v>5.9300460000000008</v>
      </c>
      <c r="AG37">
        <v>14.345077334000003</v>
      </c>
      <c r="AH37">
        <v>27.264387839999998</v>
      </c>
      <c r="AI37">
        <v>0</v>
      </c>
      <c r="AJ37">
        <v>0</v>
      </c>
      <c r="AK37">
        <v>23.051611264302604</v>
      </c>
      <c r="AL37">
        <v>1.2535373999999999</v>
      </c>
      <c r="AM37">
        <v>0</v>
      </c>
      <c r="AN37">
        <v>0</v>
      </c>
      <c r="AO37">
        <v>0</v>
      </c>
      <c r="AP37">
        <v>0</v>
      </c>
      <c r="AQ37">
        <v>31.194529079999999</v>
      </c>
      <c r="AR37">
        <v>1.4023307999999994</v>
      </c>
      <c r="AS37">
        <v>1.9933592878382398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991.8461341726811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491.06288966151652</v>
      </c>
      <c r="L38">
        <v>9.0799523532177115</v>
      </c>
      <c r="M38">
        <v>61.47861359792536</v>
      </c>
      <c r="N38">
        <v>25.001686281398211</v>
      </c>
      <c r="O38">
        <v>70.652170290244101</v>
      </c>
      <c r="P38">
        <v>23.92927856198893</v>
      </c>
      <c r="Q38">
        <v>4.6187879087452473</v>
      </c>
      <c r="R38">
        <v>17.947389410325421</v>
      </c>
      <c r="S38">
        <v>11.170024588050314</v>
      </c>
      <c r="T38">
        <v>0</v>
      </c>
      <c r="U38">
        <v>59.8721178745541</v>
      </c>
      <c r="V38">
        <v>8.7716328528528535</v>
      </c>
      <c r="W38">
        <v>14.263725416435827</v>
      </c>
      <c r="X38">
        <v>62.457831182898524</v>
      </c>
      <c r="Y38">
        <v>0</v>
      </c>
      <c r="Z38">
        <v>0</v>
      </c>
      <c r="AA38">
        <v>0</v>
      </c>
      <c r="AB38">
        <v>11.151073803300822</v>
      </c>
      <c r="AC38">
        <v>0</v>
      </c>
      <c r="AD38">
        <v>0</v>
      </c>
      <c r="AE38">
        <v>6.9770404719407644</v>
      </c>
      <c r="AF38">
        <v>5.9300460000000008</v>
      </c>
      <c r="AG38">
        <v>14.345077334000003</v>
      </c>
      <c r="AH38">
        <v>14.434087679999998</v>
      </c>
      <c r="AI38">
        <v>0</v>
      </c>
      <c r="AJ38">
        <v>0</v>
      </c>
      <c r="AK38">
        <v>23.051611264302604</v>
      </c>
      <c r="AL38">
        <v>1.2535373999999999</v>
      </c>
      <c r="AM38">
        <v>0</v>
      </c>
      <c r="AN38">
        <v>0</v>
      </c>
      <c r="AO38">
        <v>0</v>
      </c>
      <c r="AP38">
        <v>0</v>
      </c>
      <c r="AQ38">
        <v>31.194529079999999</v>
      </c>
      <c r="AR38">
        <v>1.4023307999999994</v>
      </c>
      <c r="AS38">
        <v>1.9933592878382398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972.03879310153525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491.06288966151652</v>
      </c>
      <c r="L39">
        <v>9.0799523532177115</v>
      </c>
      <c r="M39">
        <v>61.47861359792536</v>
      </c>
      <c r="N39">
        <v>25.001686281398211</v>
      </c>
      <c r="O39">
        <v>70.652170290244101</v>
      </c>
      <c r="P39">
        <v>23.92927856198893</v>
      </c>
      <c r="Q39">
        <v>4.6187879087452473</v>
      </c>
      <c r="R39">
        <v>17.947389410325421</v>
      </c>
      <c r="S39">
        <v>11.170024588050314</v>
      </c>
      <c r="T39">
        <v>0</v>
      </c>
      <c r="U39">
        <v>59.8721178745541</v>
      </c>
      <c r="V39">
        <v>8.7716328528528535</v>
      </c>
      <c r="W39">
        <v>14.263725416435827</v>
      </c>
      <c r="X39">
        <v>62.457831182898524</v>
      </c>
      <c r="Y39">
        <v>0</v>
      </c>
      <c r="Z39">
        <v>0</v>
      </c>
      <c r="AA39">
        <v>0</v>
      </c>
      <c r="AB39">
        <v>5.5755371212303064</v>
      </c>
      <c r="AC39">
        <v>0</v>
      </c>
      <c r="AD39">
        <v>0</v>
      </c>
      <c r="AE39">
        <v>6.9770404719407644</v>
      </c>
      <c r="AF39">
        <v>5.9300460000000008</v>
      </c>
      <c r="AG39">
        <v>14.345077334000003</v>
      </c>
      <c r="AH39">
        <v>8.5401683683210123</v>
      </c>
      <c r="AI39">
        <v>0</v>
      </c>
      <c r="AJ39">
        <v>0</v>
      </c>
      <c r="AK39">
        <v>23.051611264302604</v>
      </c>
      <c r="AL39">
        <v>1.2535373999999999</v>
      </c>
      <c r="AM39">
        <v>0</v>
      </c>
      <c r="AN39">
        <v>0</v>
      </c>
      <c r="AO39">
        <v>0</v>
      </c>
      <c r="AP39">
        <v>0</v>
      </c>
      <c r="AQ39">
        <v>31.194529079999999</v>
      </c>
      <c r="AR39">
        <v>1.4023307999999994</v>
      </c>
      <c r="AS39">
        <v>1.9933592878382398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960.56933710778583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491.06288966151652</v>
      </c>
      <c r="L40">
        <v>9.0799523532177115</v>
      </c>
      <c r="M40">
        <v>61.47861359792536</v>
      </c>
      <c r="N40">
        <v>25.001686281398211</v>
      </c>
      <c r="O40">
        <v>70.652170290244101</v>
      </c>
      <c r="P40">
        <v>23.92927856198893</v>
      </c>
      <c r="Q40">
        <v>4.6187879087452473</v>
      </c>
      <c r="R40">
        <v>17.947389410325421</v>
      </c>
      <c r="S40">
        <v>11.170024588050314</v>
      </c>
      <c r="T40">
        <v>0</v>
      </c>
      <c r="U40">
        <v>59.8721178745541</v>
      </c>
      <c r="V40">
        <v>8.7716328528528535</v>
      </c>
      <c r="W40">
        <v>14.263725416435827</v>
      </c>
      <c r="X40">
        <v>62.457831182898524</v>
      </c>
      <c r="Y40">
        <v>0</v>
      </c>
      <c r="Z40">
        <v>0</v>
      </c>
      <c r="AA40">
        <v>0</v>
      </c>
      <c r="AB40">
        <v>5.5755371212303064</v>
      </c>
      <c r="AC40">
        <v>0</v>
      </c>
      <c r="AD40">
        <v>0</v>
      </c>
      <c r="AE40">
        <v>6.9770404719407644</v>
      </c>
      <c r="AF40">
        <v>5.9300460000000008</v>
      </c>
      <c r="AG40">
        <v>14.345077334000003</v>
      </c>
      <c r="AH40">
        <v>0</v>
      </c>
      <c r="AI40">
        <v>0</v>
      </c>
      <c r="AJ40">
        <v>0</v>
      </c>
      <c r="AK40">
        <v>23.051611264302604</v>
      </c>
      <c r="AL40">
        <v>1.2535373999999999</v>
      </c>
      <c r="AM40">
        <v>0</v>
      </c>
      <c r="AN40">
        <v>0</v>
      </c>
      <c r="AO40">
        <v>0</v>
      </c>
      <c r="AP40">
        <v>0</v>
      </c>
      <c r="AQ40">
        <v>20.796352720000002</v>
      </c>
      <c r="AR40">
        <v>1.4023307999999994</v>
      </c>
      <c r="AS40">
        <v>1.9933592878382398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941.63099237946471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491.06288966151652</v>
      </c>
      <c r="L41">
        <v>9.0799523532177115</v>
      </c>
      <c r="M41">
        <v>61.47861359792536</v>
      </c>
      <c r="N41">
        <v>25.001686281398211</v>
      </c>
      <c r="O41">
        <v>70.652170290244101</v>
      </c>
      <c r="P41">
        <v>23.92927856198893</v>
      </c>
      <c r="Q41">
        <v>4.6187879087452473</v>
      </c>
      <c r="R41">
        <v>17.947389410325421</v>
      </c>
      <c r="S41">
        <v>11.170024588050314</v>
      </c>
      <c r="T41">
        <v>0</v>
      </c>
      <c r="U41">
        <v>59.8721178745541</v>
      </c>
      <c r="V41">
        <v>8.7716328528528535</v>
      </c>
      <c r="W41">
        <v>14.263725416435827</v>
      </c>
      <c r="X41">
        <v>62.457831182898524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6.9770404719407644</v>
      </c>
      <c r="AF41">
        <v>5.9300460000000008</v>
      </c>
      <c r="AG41">
        <v>14.345077334000003</v>
      </c>
      <c r="AH41">
        <v>0</v>
      </c>
      <c r="AI41">
        <v>0</v>
      </c>
      <c r="AJ41">
        <v>0</v>
      </c>
      <c r="AK41">
        <v>23.051611264302604</v>
      </c>
      <c r="AL41">
        <v>1.2535373999999999</v>
      </c>
      <c r="AM41">
        <v>0</v>
      </c>
      <c r="AN41">
        <v>0</v>
      </c>
      <c r="AO41">
        <v>0</v>
      </c>
      <c r="AP41">
        <v>0</v>
      </c>
      <c r="AQ41">
        <v>20.796352720000002</v>
      </c>
      <c r="AR41">
        <v>1.4023307999999994</v>
      </c>
      <c r="AS41">
        <v>1.9933592878382398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936.05545525823436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491.06288966151652</v>
      </c>
      <c r="L42">
        <v>9.0799523532177115</v>
      </c>
      <c r="M42">
        <v>61.47861359792536</v>
      </c>
      <c r="N42">
        <v>25.001686281398211</v>
      </c>
      <c r="O42">
        <v>70.652170290244101</v>
      </c>
      <c r="P42">
        <v>23.92927856198893</v>
      </c>
      <c r="Q42">
        <v>4.6187879087452473</v>
      </c>
      <c r="R42">
        <v>17.947389410325421</v>
      </c>
      <c r="S42">
        <v>11.170024588050314</v>
      </c>
      <c r="T42">
        <v>0</v>
      </c>
      <c r="U42">
        <v>59.8721178745541</v>
      </c>
      <c r="V42">
        <v>8.7716328528528535</v>
      </c>
      <c r="W42">
        <v>14.263725416435827</v>
      </c>
      <c r="X42">
        <v>62.457831182898524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6.9770404719407644</v>
      </c>
      <c r="AF42">
        <v>5.9300460000000008</v>
      </c>
      <c r="AG42">
        <v>14.345077334000003</v>
      </c>
      <c r="AH42">
        <v>0</v>
      </c>
      <c r="AI42">
        <v>0</v>
      </c>
      <c r="AJ42">
        <v>0</v>
      </c>
      <c r="AK42">
        <v>23.051611264302604</v>
      </c>
      <c r="AL42">
        <v>1.2535373999999999</v>
      </c>
      <c r="AM42">
        <v>0</v>
      </c>
      <c r="AN42">
        <v>0</v>
      </c>
      <c r="AO42">
        <v>0</v>
      </c>
      <c r="AP42">
        <v>0</v>
      </c>
      <c r="AQ42">
        <v>10.398176360000001</v>
      </c>
      <c r="AR42">
        <v>1.4023307999999994</v>
      </c>
      <c r="AS42">
        <v>1.9933592878382398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925.65727889823438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491.06288966151652</v>
      </c>
      <c r="L43">
        <v>9.0799523532177115</v>
      </c>
      <c r="M43">
        <v>61.47861359792536</v>
      </c>
      <c r="N43">
        <v>25.001686281398211</v>
      </c>
      <c r="O43">
        <v>70.652170290244101</v>
      </c>
      <c r="P43">
        <v>23.92927856198893</v>
      </c>
      <c r="Q43">
        <v>4.6187879087452473</v>
      </c>
      <c r="R43">
        <v>17.947389410325421</v>
      </c>
      <c r="S43">
        <v>11.170024588050314</v>
      </c>
      <c r="T43">
        <v>0</v>
      </c>
      <c r="U43">
        <v>59.8721178745541</v>
      </c>
      <c r="V43">
        <v>8.7716328528528535</v>
      </c>
      <c r="W43">
        <v>14.263725416435827</v>
      </c>
      <c r="X43">
        <v>62.457831182898524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5.9300460000000008</v>
      </c>
      <c r="AG43">
        <v>14.345077334000003</v>
      </c>
      <c r="AH43">
        <v>0</v>
      </c>
      <c r="AI43">
        <v>0</v>
      </c>
      <c r="AJ43">
        <v>0</v>
      </c>
      <c r="AK43">
        <v>23.051611264302604</v>
      </c>
      <c r="AL43">
        <v>1.2535373999999999</v>
      </c>
      <c r="AM43">
        <v>0</v>
      </c>
      <c r="AN43">
        <v>0</v>
      </c>
      <c r="AO43">
        <v>0</v>
      </c>
      <c r="AP43">
        <v>0.27117316006628001</v>
      </c>
      <c r="AQ43">
        <v>10.398176360000001</v>
      </c>
      <c r="AR43">
        <v>1.0283758321557968</v>
      </c>
      <c r="AS43">
        <v>1.9933592878382398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918.57745661851573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491.06288966151652</v>
      </c>
      <c r="L44">
        <v>9.0799523532177115</v>
      </c>
      <c r="M44">
        <v>61.47861359792536</v>
      </c>
      <c r="N44">
        <v>25.001686281398211</v>
      </c>
      <c r="O44">
        <v>70.652170290244101</v>
      </c>
      <c r="P44">
        <v>23.92927856198893</v>
      </c>
      <c r="Q44">
        <v>4.6187879087452473</v>
      </c>
      <c r="R44">
        <v>17.947389410325421</v>
      </c>
      <c r="S44">
        <v>11.170024588050314</v>
      </c>
      <c r="T44">
        <v>0</v>
      </c>
      <c r="U44">
        <v>59.8721178745541</v>
      </c>
      <c r="V44">
        <v>8.7716328528528535</v>
      </c>
      <c r="W44">
        <v>14.263725416435827</v>
      </c>
      <c r="X44">
        <v>62.457831182898524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5.9300460000000008</v>
      </c>
      <c r="AG44">
        <v>14.345077334000003</v>
      </c>
      <c r="AH44">
        <v>0</v>
      </c>
      <c r="AI44">
        <v>0</v>
      </c>
      <c r="AJ44">
        <v>0</v>
      </c>
      <c r="AK44">
        <v>0</v>
      </c>
      <c r="AL44">
        <v>1.2535373999999999</v>
      </c>
      <c r="AM44">
        <v>0</v>
      </c>
      <c r="AN44">
        <v>0</v>
      </c>
      <c r="AO44">
        <v>0</v>
      </c>
      <c r="AP44">
        <v>0.27117316006628001</v>
      </c>
      <c r="AQ44">
        <v>10.398176360000001</v>
      </c>
      <c r="AR44">
        <v>1.0283758321557968</v>
      </c>
      <c r="AS44">
        <v>1.9933592878382398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895.52584535421317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491.06288966151652</v>
      </c>
      <c r="L45">
        <v>9.0799523532177115</v>
      </c>
      <c r="M45">
        <v>61.47861359792536</v>
      </c>
      <c r="N45">
        <v>25.001686281398211</v>
      </c>
      <c r="O45">
        <v>70.652170290244101</v>
      </c>
      <c r="P45">
        <v>23.92927856198893</v>
      </c>
      <c r="Q45">
        <v>4.6187879087452473</v>
      </c>
      <c r="R45">
        <v>17.947389410325421</v>
      </c>
      <c r="S45">
        <v>11.170024588050314</v>
      </c>
      <c r="T45">
        <v>0</v>
      </c>
      <c r="U45">
        <v>59.8721178745541</v>
      </c>
      <c r="V45">
        <v>8.7716328528528535</v>
      </c>
      <c r="W45">
        <v>14.263725416435827</v>
      </c>
      <c r="X45">
        <v>62.457831182898524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5.9300460000000008</v>
      </c>
      <c r="AG45">
        <v>14.345077334000003</v>
      </c>
      <c r="AH45">
        <v>0</v>
      </c>
      <c r="AI45">
        <v>0</v>
      </c>
      <c r="AJ45">
        <v>0</v>
      </c>
      <c r="AK45">
        <v>0</v>
      </c>
      <c r="AL45">
        <v>1.2535373999999999</v>
      </c>
      <c r="AM45">
        <v>0</v>
      </c>
      <c r="AN45">
        <v>0</v>
      </c>
      <c r="AO45">
        <v>0</v>
      </c>
      <c r="AP45">
        <v>2.9829047607290802</v>
      </c>
      <c r="AQ45">
        <v>0</v>
      </c>
      <c r="AR45">
        <v>1.0283758321557968</v>
      </c>
      <c r="AS45">
        <v>1.9933592878382398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887.839400594876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491.06288966151652</v>
      </c>
      <c r="L46">
        <v>9.0799523532177115</v>
      </c>
      <c r="M46">
        <v>61.47861359792536</v>
      </c>
      <c r="N46">
        <v>25.001686281398211</v>
      </c>
      <c r="O46">
        <v>70.652170290244101</v>
      </c>
      <c r="P46">
        <v>23.92927856198893</v>
      </c>
      <c r="Q46">
        <v>4.6187879087452473</v>
      </c>
      <c r="R46">
        <v>17.947389410325421</v>
      </c>
      <c r="S46">
        <v>11.170024588050314</v>
      </c>
      <c r="T46">
        <v>0</v>
      </c>
      <c r="U46">
        <v>59.8721178745541</v>
      </c>
      <c r="V46">
        <v>8.7716328528528535</v>
      </c>
      <c r="W46">
        <v>14.263725416435827</v>
      </c>
      <c r="X46">
        <v>62.457831182898524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5.9300460000000008</v>
      </c>
      <c r="AG46">
        <v>14.345077334000003</v>
      </c>
      <c r="AH46">
        <v>0</v>
      </c>
      <c r="AI46">
        <v>0</v>
      </c>
      <c r="AJ46">
        <v>0</v>
      </c>
      <c r="AK46">
        <v>0</v>
      </c>
      <c r="AL46">
        <v>1.2535373999999999</v>
      </c>
      <c r="AM46">
        <v>0</v>
      </c>
      <c r="AN46">
        <v>0</v>
      </c>
      <c r="AO46">
        <v>0</v>
      </c>
      <c r="AP46">
        <v>2.9829047607290802</v>
      </c>
      <c r="AQ46">
        <v>0</v>
      </c>
      <c r="AR46">
        <v>1.0283758321557968</v>
      </c>
      <c r="AS46">
        <v>1.9933592878382398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887.839400594876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491.06288966151652</v>
      </c>
      <c r="L47">
        <v>9.0799523532177115</v>
      </c>
      <c r="M47">
        <v>61.47861359792536</v>
      </c>
      <c r="N47">
        <v>25.001686281398211</v>
      </c>
      <c r="O47">
        <v>70.652170290244101</v>
      </c>
      <c r="P47">
        <v>23.92927856198893</v>
      </c>
      <c r="Q47">
        <v>4.6187879087452473</v>
      </c>
      <c r="R47">
        <v>17.947389410325421</v>
      </c>
      <c r="S47">
        <v>11.170024588050314</v>
      </c>
      <c r="T47">
        <v>0</v>
      </c>
      <c r="U47">
        <v>59.8721178745541</v>
      </c>
      <c r="V47">
        <v>8.7716328528528535</v>
      </c>
      <c r="W47">
        <v>14.263725416435827</v>
      </c>
      <c r="X47">
        <v>62.457831182898524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5.9300460000000008</v>
      </c>
      <c r="AG47">
        <v>14.345077334000003</v>
      </c>
      <c r="AH47">
        <v>0</v>
      </c>
      <c r="AI47">
        <v>0</v>
      </c>
      <c r="AJ47">
        <v>0</v>
      </c>
      <c r="AK47">
        <v>0</v>
      </c>
      <c r="AL47">
        <v>1.2535373999999999</v>
      </c>
      <c r="AM47">
        <v>0</v>
      </c>
      <c r="AN47">
        <v>0</v>
      </c>
      <c r="AO47">
        <v>0</v>
      </c>
      <c r="AP47">
        <v>2.9829047607290802</v>
      </c>
      <c r="AQ47">
        <v>0</v>
      </c>
      <c r="AR47">
        <v>1.6360525999999995</v>
      </c>
      <c r="AS47">
        <v>1.9933592878382398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888.44707736272017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491.06288966151652</v>
      </c>
      <c r="L48">
        <v>9.0799523532177115</v>
      </c>
      <c r="M48">
        <v>61.47861359792536</v>
      </c>
      <c r="N48">
        <v>25.001686281398211</v>
      </c>
      <c r="O48">
        <v>70.652170290244101</v>
      </c>
      <c r="P48">
        <v>23.92927856198893</v>
      </c>
      <c r="Q48">
        <v>4.6187879087452473</v>
      </c>
      <c r="R48">
        <v>17.947389410325421</v>
      </c>
      <c r="S48">
        <v>11.170024588050314</v>
      </c>
      <c r="T48">
        <v>0</v>
      </c>
      <c r="U48">
        <v>59.8721178745541</v>
      </c>
      <c r="V48">
        <v>8.7716328528528535</v>
      </c>
      <c r="W48">
        <v>14.263725416435827</v>
      </c>
      <c r="X48">
        <v>62.457831182898524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5.9300460000000008</v>
      </c>
      <c r="AG48">
        <v>14.345077334000003</v>
      </c>
      <c r="AH48">
        <v>0</v>
      </c>
      <c r="AI48">
        <v>0</v>
      </c>
      <c r="AJ48">
        <v>0</v>
      </c>
      <c r="AK48">
        <v>0</v>
      </c>
      <c r="AL48">
        <v>1.2535373999999999</v>
      </c>
      <c r="AM48">
        <v>0</v>
      </c>
      <c r="AN48">
        <v>0</v>
      </c>
      <c r="AO48">
        <v>0</v>
      </c>
      <c r="AP48">
        <v>2.9829047607290802</v>
      </c>
      <c r="AQ48">
        <v>0</v>
      </c>
      <c r="AR48">
        <v>15.425638799999994</v>
      </c>
      <c r="AS48">
        <v>1.9933592878382398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902.2366635627202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491.06288966151652</v>
      </c>
      <c r="L49">
        <v>9.0799523532177115</v>
      </c>
      <c r="M49">
        <v>61.47861359792536</v>
      </c>
      <c r="N49">
        <v>25.001686281398211</v>
      </c>
      <c r="O49">
        <v>70.652170290244101</v>
      </c>
      <c r="P49">
        <v>23.92927856198893</v>
      </c>
      <c r="Q49">
        <v>4.6187879087452473</v>
      </c>
      <c r="R49">
        <v>17.947389410325421</v>
      </c>
      <c r="S49">
        <v>11.170024588050314</v>
      </c>
      <c r="T49">
        <v>0</v>
      </c>
      <c r="U49">
        <v>59.8721178745541</v>
      </c>
      <c r="V49">
        <v>8.7716328528528535</v>
      </c>
      <c r="W49">
        <v>14.263725416435827</v>
      </c>
      <c r="X49">
        <v>62.457831182898524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5.9300460000000008</v>
      </c>
      <c r="AG49">
        <v>14.345077334000003</v>
      </c>
      <c r="AH49">
        <v>0</v>
      </c>
      <c r="AI49">
        <v>0</v>
      </c>
      <c r="AJ49">
        <v>0</v>
      </c>
      <c r="AK49">
        <v>0</v>
      </c>
      <c r="AL49">
        <v>1.2535373999999999</v>
      </c>
      <c r="AM49">
        <v>0</v>
      </c>
      <c r="AN49">
        <v>0</v>
      </c>
      <c r="AO49">
        <v>0</v>
      </c>
      <c r="AP49">
        <v>0.27117316006628001</v>
      </c>
      <c r="AQ49">
        <v>0</v>
      </c>
      <c r="AR49">
        <v>15.425638799999994</v>
      </c>
      <c r="AS49">
        <v>1.9933592878382398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899.52493196205739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491.06288966151652</v>
      </c>
      <c r="L50">
        <v>9.0799523532177115</v>
      </c>
      <c r="M50">
        <v>61.47861359792536</v>
      </c>
      <c r="N50">
        <v>25.001686281398211</v>
      </c>
      <c r="O50">
        <v>70.652170290244101</v>
      </c>
      <c r="P50">
        <v>23.92927856198893</v>
      </c>
      <c r="Q50">
        <v>4.6187879087452473</v>
      </c>
      <c r="R50">
        <v>17.947389410325421</v>
      </c>
      <c r="S50">
        <v>11.170024588050314</v>
      </c>
      <c r="T50">
        <v>0</v>
      </c>
      <c r="U50">
        <v>59.8721178745541</v>
      </c>
      <c r="V50">
        <v>8.7716328528528535</v>
      </c>
      <c r="W50">
        <v>14.263725416435827</v>
      </c>
      <c r="X50">
        <v>62.457831182898524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5.9300460000000008</v>
      </c>
      <c r="AG50">
        <v>14.345077334000003</v>
      </c>
      <c r="AH50">
        <v>0</v>
      </c>
      <c r="AI50">
        <v>0</v>
      </c>
      <c r="AJ50">
        <v>0</v>
      </c>
      <c r="AK50">
        <v>0</v>
      </c>
      <c r="AL50">
        <v>1.2535373999999999</v>
      </c>
      <c r="AM50">
        <v>0</v>
      </c>
      <c r="AN50">
        <v>0</v>
      </c>
      <c r="AO50">
        <v>0</v>
      </c>
      <c r="AP50">
        <v>0.27117316006628001</v>
      </c>
      <c r="AQ50">
        <v>0</v>
      </c>
      <c r="AR50">
        <v>1.8697743999999994</v>
      </c>
      <c r="AS50">
        <v>1.9933592878382398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885.96906756205738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491.26991255309389</v>
      </c>
      <c r="L51">
        <v>9.0799523532177115</v>
      </c>
      <c r="M51">
        <v>61.47861359792536</v>
      </c>
      <c r="N51">
        <v>25.001686281398211</v>
      </c>
      <c r="O51">
        <v>70.652170290244101</v>
      </c>
      <c r="P51">
        <v>23.92927856198893</v>
      </c>
      <c r="Q51">
        <v>4.6187879087452473</v>
      </c>
      <c r="R51">
        <v>17.947389410325421</v>
      </c>
      <c r="S51">
        <v>11.170024588050314</v>
      </c>
      <c r="T51">
        <v>0</v>
      </c>
      <c r="U51">
        <v>59.8721178745541</v>
      </c>
      <c r="V51">
        <v>8.7716328528528535</v>
      </c>
      <c r="W51">
        <v>14.263725416435827</v>
      </c>
      <c r="X51">
        <v>62.457831182898524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5.9300460000000008</v>
      </c>
      <c r="AG51">
        <v>14.345077334000003</v>
      </c>
      <c r="AH51">
        <v>0</v>
      </c>
      <c r="AI51">
        <v>0</v>
      </c>
      <c r="AJ51">
        <v>0</v>
      </c>
      <c r="AK51">
        <v>0</v>
      </c>
      <c r="AL51">
        <v>1.2535373999999999</v>
      </c>
      <c r="AM51">
        <v>0</v>
      </c>
      <c r="AN51">
        <v>0</v>
      </c>
      <c r="AO51">
        <v>0</v>
      </c>
      <c r="AP51">
        <v>0.27117316006628001</v>
      </c>
      <c r="AQ51">
        <v>0</v>
      </c>
      <c r="AR51">
        <v>1.0283758321557968</v>
      </c>
      <c r="AS51">
        <v>1.9933592878382398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885.33469188579068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491.26991255309389</v>
      </c>
      <c r="L52">
        <v>9.0799523532177115</v>
      </c>
      <c r="M52">
        <v>61.47861359792536</v>
      </c>
      <c r="N52">
        <v>25.001686281398211</v>
      </c>
      <c r="O52">
        <v>70.652170290244101</v>
      </c>
      <c r="P52">
        <v>23.92927856198893</v>
      </c>
      <c r="Q52">
        <v>4.6187879087452473</v>
      </c>
      <c r="R52">
        <v>17.947389410325421</v>
      </c>
      <c r="S52">
        <v>11.170024588050314</v>
      </c>
      <c r="T52">
        <v>0</v>
      </c>
      <c r="U52">
        <v>59.8721178745541</v>
      </c>
      <c r="V52">
        <v>8.7716328528528535</v>
      </c>
      <c r="W52">
        <v>14.263725416435827</v>
      </c>
      <c r="X52">
        <v>62.457831182898524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5.9300460000000008</v>
      </c>
      <c r="AG52">
        <v>14.345077334000003</v>
      </c>
      <c r="AH52">
        <v>0</v>
      </c>
      <c r="AI52">
        <v>0</v>
      </c>
      <c r="AJ52">
        <v>0</v>
      </c>
      <c r="AK52">
        <v>0</v>
      </c>
      <c r="AL52">
        <v>1.2535373999999999</v>
      </c>
      <c r="AM52">
        <v>0</v>
      </c>
      <c r="AN52">
        <v>0</v>
      </c>
      <c r="AO52">
        <v>0</v>
      </c>
      <c r="AP52">
        <v>0.27117316006628001</v>
      </c>
      <c r="AQ52">
        <v>0</v>
      </c>
      <c r="AR52">
        <v>1.0283758321557968</v>
      </c>
      <c r="AS52">
        <v>1.9933592878382398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885.33469188579068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491.26991255309389</v>
      </c>
      <c r="L53">
        <v>9.0799523532177115</v>
      </c>
      <c r="M53">
        <v>61.47861359792536</v>
      </c>
      <c r="N53">
        <v>25.001686281398211</v>
      </c>
      <c r="O53">
        <v>70.652170290244101</v>
      </c>
      <c r="P53">
        <v>23.92927856198893</v>
      </c>
      <c r="Q53">
        <v>4.6187879087452473</v>
      </c>
      <c r="R53">
        <v>17.947389410325421</v>
      </c>
      <c r="S53">
        <v>11.170024588050314</v>
      </c>
      <c r="T53">
        <v>0</v>
      </c>
      <c r="U53">
        <v>59.8721178745541</v>
      </c>
      <c r="V53">
        <v>8.7716328528528535</v>
      </c>
      <c r="W53">
        <v>14.263725416435827</v>
      </c>
      <c r="X53">
        <v>62.457831182898524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5.9300460000000008</v>
      </c>
      <c r="AG53">
        <v>14.345077334000003</v>
      </c>
      <c r="AH53">
        <v>0</v>
      </c>
      <c r="AI53">
        <v>0</v>
      </c>
      <c r="AJ53">
        <v>0</v>
      </c>
      <c r="AK53">
        <v>0</v>
      </c>
      <c r="AL53">
        <v>1.2535373999999999</v>
      </c>
      <c r="AM53">
        <v>0</v>
      </c>
      <c r="AN53">
        <v>0</v>
      </c>
      <c r="AO53">
        <v>0</v>
      </c>
      <c r="AP53">
        <v>0.27117316006628001</v>
      </c>
      <c r="AQ53">
        <v>0</v>
      </c>
      <c r="AR53">
        <v>1.0283758321557968</v>
      </c>
      <c r="AS53">
        <v>1.9933592878382398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885.33469188579068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472.35886272626362</v>
      </c>
      <c r="L54">
        <v>9.0799523532177115</v>
      </c>
      <c r="M54">
        <v>61.47861359792536</v>
      </c>
      <c r="N54">
        <v>25.001686281398211</v>
      </c>
      <c r="O54">
        <v>70.652170290244101</v>
      </c>
      <c r="P54">
        <v>23.92927856198893</v>
      </c>
      <c r="Q54">
        <v>4.6187879087452473</v>
      </c>
      <c r="R54">
        <v>17.947389410325421</v>
      </c>
      <c r="S54">
        <v>11.170024588050314</v>
      </c>
      <c r="T54">
        <v>0</v>
      </c>
      <c r="U54">
        <v>59.8721178745541</v>
      </c>
      <c r="V54">
        <v>8.7716328528528535</v>
      </c>
      <c r="W54">
        <v>14.263725416435827</v>
      </c>
      <c r="X54">
        <v>62.457831182898524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5.9300460000000008</v>
      </c>
      <c r="AG54">
        <v>14.345077334000003</v>
      </c>
      <c r="AH54">
        <v>0</v>
      </c>
      <c r="AI54">
        <v>0</v>
      </c>
      <c r="AJ54">
        <v>0</v>
      </c>
      <c r="AK54">
        <v>0</v>
      </c>
      <c r="AL54">
        <v>1.2535373999999999</v>
      </c>
      <c r="AM54">
        <v>0</v>
      </c>
      <c r="AN54">
        <v>0</v>
      </c>
      <c r="AO54">
        <v>0</v>
      </c>
      <c r="AP54">
        <v>0.27117316006628001</v>
      </c>
      <c r="AQ54">
        <v>0</v>
      </c>
      <c r="AR54">
        <v>1.0283758321557968</v>
      </c>
      <c r="AS54">
        <v>1.9933592878382398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866.42364205896035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482.00152458545</v>
      </c>
      <c r="L55">
        <v>9.0799523532177115</v>
      </c>
      <c r="M55">
        <v>61.47861359792536</v>
      </c>
      <c r="N55">
        <v>25.001686281398211</v>
      </c>
      <c r="O55">
        <v>70.652170290244101</v>
      </c>
      <c r="P55">
        <v>23.92927856198893</v>
      </c>
      <c r="Q55">
        <v>4.6187879087452473</v>
      </c>
      <c r="R55">
        <v>17.947389410325421</v>
      </c>
      <c r="S55">
        <v>11.170136879743941</v>
      </c>
      <c r="T55">
        <v>0</v>
      </c>
      <c r="U55">
        <v>59.8721178745541</v>
      </c>
      <c r="V55">
        <v>8.7716328528528535</v>
      </c>
      <c r="W55">
        <v>14.263725416435827</v>
      </c>
      <c r="X55">
        <v>62.457831182898524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5.9300460000000008</v>
      </c>
      <c r="AG55">
        <v>14.345077334000003</v>
      </c>
      <c r="AH55">
        <v>0</v>
      </c>
      <c r="AI55">
        <v>0</v>
      </c>
      <c r="AJ55">
        <v>0</v>
      </c>
      <c r="AK55">
        <v>0</v>
      </c>
      <c r="AL55">
        <v>1.2535373999999999</v>
      </c>
      <c r="AM55">
        <v>0</v>
      </c>
      <c r="AN55">
        <v>0</v>
      </c>
      <c r="AO55">
        <v>0</v>
      </c>
      <c r="AP55">
        <v>0.37964251193040593</v>
      </c>
      <c r="AQ55">
        <v>0</v>
      </c>
      <c r="AR55">
        <v>1.0283758321557968</v>
      </c>
      <c r="AS55">
        <v>1.9933592878382398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876.17488556170451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414.52157854675539</v>
      </c>
      <c r="L56">
        <v>9.0799523532177115</v>
      </c>
      <c r="M56">
        <v>61.47861359792536</v>
      </c>
      <c r="N56">
        <v>25.001686281398211</v>
      </c>
      <c r="O56">
        <v>70.652170290244101</v>
      </c>
      <c r="P56">
        <v>23.92927856198893</v>
      </c>
      <c r="Q56">
        <v>4.6187879087452473</v>
      </c>
      <c r="R56">
        <v>17.947389410325421</v>
      </c>
      <c r="S56">
        <v>11.170136879743941</v>
      </c>
      <c r="T56">
        <v>0</v>
      </c>
      <c r="U56">
        <v>59.8721178745541</v>
      </c>
      <c r="V56">
        <v>8.7716328528528535</v>
      </c>
      <c r="W56">
        <v>14.263725416435827</v>
      </c>
      <c r="X56">
        <v>62.457831182898524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5.9300460000000008</v>
      </c>
      <c r="AG56">
        <v>14.345077334000003</v>
      </c>
      <c r="AH56">
        <v>0</v>
      </c>
      <c r="AI56">
        <v>0</v>
      </c>
      <c r="AJ56">
        <v>0</v>
      </c>
      <c r="AK56">
        <v>0</v>
      </c>
      <c r="AL56">
        <v>1.2535373999999999</v>
      </c>
      <c r="AM56">
        <v>0</v>
      </c>
      <c r="AN56">
        <v>0</v>
      </c>
      <c r="AO56">
        <v>0</v>
      </c>
      <c r="AP56">
        <v>0.37964251193040593</v>
      </c>
      <c r="AQ56">
        <v>0</v>
      </c>
      <c r="AR56">
        <v>1.0283758321557968</v>
      </c>
      <c r="AS56">
        <v>1.9933592878382398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808.69493952301002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414.52018350450737</v>
      </c>
      <c r="L57">
        <v>9.0799523532177115</v>
      </c>
      <c r="M57">
        <v>61.47861359792536</v>
      </c>
      <c r="N57">
        <v>25.001686281398211</v>
      </c>
      <c r="O57">
        <v>70.652170290244101</v>
      </c>
      <c r="P57">
        <v>23.92927856198893</v>
      </c>
      <c r="Q57">
        <v>4.6182966426364569</v>
      </c>
      <c r="R57">
        <v>17.947389410325421</v>
      </c>
      <c r="S57">
        <v>11.170136879743941</v>
      </c>
      <c r="T57">
        <v>0</v>
      </c>
      <c r="U57">
        <v>59.8721178745541</v>
      </c>
      <c r="V57">
        <v>8.7716328528528535</v>
      </c>
      <c r="W57">
        <v>14.263725416435827</v>
      </c>
      <c r="X57">
        <v>62.457831182898524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5.9300460000000008</v>
      </c>
      <c r="AG57">
        <v>14.345077334000003</v>
      </c>
      <c r="AH57">
        <v>0</v>
      </c>
      <c r="AI57">
        <v>0</v>
      </c>
      <c r="AJ57">
        <v>0</v>
      </c>
      <c r="AK57">
        <v>0</v>
      </c>
      <c r="AL57">
        <v>1.2535373999999999</v>
      </c>
      <c r="AM57">
        <v>0</v>
      </c>
      <c r="AN57">
        <v>0</v>
      </c>
      <c r="AO57">
        <v>0</v>
      </c>
      <c r="AP57">
        <v>0.37964251193040593</v>
      </c>
      <c r="AQ57">
        <v>0</v>
      </c>
      <c r="AR57">
        <v>1.0283758321557968</v>
      </c>
      <c r="AS57">
        <v>1.9933592878382398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808.69305321465322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414.52018350450737</v>
      </c>
      <c r="L58">
        <v>9.0799523532177115</v>
      </c>
      <c r="M58">
        <v>61.47861359792536</v>
      </c>
      <c r="N58">
        <v>25.001686281398211</v>
      </c>
      <c r="O58">
        <v>70.652170290244101</v>
      </c>
      <c r="P58">
        <v>23.92927856198893</v>
      </c>
      <c r="Q58">
        <v>4.6182966426364569</v>
      </c>
      <c r="R58">
        <v>17.947389410325421</v>
      </c>
      <c r="S58">
        <v>11.170136879743941</v>
      </c>
      <c r="T58">
        <v>0</v>
      </c>
      <c r="U58">
        <v>59.8721178745541</v>
      </c>
      <c r="V58">
        <v>8.7716328528528535</v>
      </c>
      <c r="W58">
        <v>14.263725416435827</v>
      </c>
      <c r="X58">
        <v>62.457831182898524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5.9300460000000008</v>
      </c>
      <c r="AG58">
        <v>14.345077334000003</v>
      </c>
      <c r="AH58">
        <v>0</v>
      </c>
      <c r="AI58">
        <v>0</v>
      </c>
      <c r="AJ58">
        <v>0</v>
      </c>
      <c r="AK58">
        <v>0</v>
      </c>
      <c r="AL58">
        <v>1.2535373999999999</v>
      </c>
      <c r="AM58">
        <v>0</v>
      </c>
      <c r="AN58">
        <v>0</v>
      </c>
      <c r="AO58">
        <v>0</v>
      </c>
      <c r="AP58">
        <v>0.37964251193040593</v>
      </c>
      <c r="AQ58">
        <v>0</v>
      </c>
      <c r="AR58">
        <v>1.0283758321557968</v>
      </c>
      <c r="AS58">
        <v>1.9933592878382398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808.69305321465322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491.27257821552263</v>
      </c>
      <c r="L59">
        <v>9.0799523532177115</v>
      </c>
      <c r="M59">
        <v>61.47861359792536</v>
      </c>
      <c r="N59">
        <v>25.001686281398211</v>
      </c>
      <c r="O59">
        <v>70.652170290244101</v>
      </c>
      <c r="P59">
        <v>23.92927856198893</v>
      </c>
      <c r="Q59">
        <v>4.6186719695817491</v>
      </c>
      <c r="R59">
        <v>17.947389410325421</v>
      </c>
      <c r="S59">
        <v>11.170136879743941</v>
      </c>
      <c r="T59">
        <v>0</v>
      </c>
      <c r="U59">
        <v>59.8721178745541</v>
      </c>
      <c r="V59">
        <v>8.7716328528528535</v>
      </c>
      <c r="W59">
        <v>14.263725416435827</v>
      </c>
      <c r="X59">
        <v>62.457831182898524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5.9300460000000008</v>
      </c>
      <c r="AG59">
        <v>14.345077334000003</v>
      </c>
      <c r="AH59">
        <v>0</v>
      </c>
      <c r="AI59">
        <v>0</v>
      </c>
      <c r="AJ59">
        <v>0</v>
      </c>
      <c r="AK59">
        <v>0</v>
      </c>
      <c r="AL59">
        <v>1.2535373999999999</v>
      </c>
      <c r="AM59">
        <v>0</v>
      </c>
      <c r="AN59">
        <v>0</v>
      </c>
      <c r="AO59">
        <v>0</v>
      </c>
      <c r="AP59">
        <v>0.37964251193040593</v>
      </c>
      <c r="AQ59">
        <v>0</v>
      </c>
      <c r="AR59">
        <v>1.0283758321557968</v>
      </c>
      <c r="AS59">
        <v>1.9933592878382398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885.44582325261365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491.27257821552263</v>
      </c>
      <c r="L60">
        <v>9.0799523532177115</v>
      </c>
      <c r="M60">
        <v>61.47861359792536</v>
      </c>
      <c r="N60">
        <v>25.001686281398211</v>
      </c>
      <c r="O60">
        <v>70.652170290244101</v>
      </c>
      <c r="P60">
        <v>23.92927856198893</v>
      </c>
      <c r="Q60">
        <v>4.6187879087452473</v>
      </c>
      <c r="R60">
        <v>17.947389410325421</v>
      </c>
      <c r="S60">
        <v>11.170136879743941</v>
      </c>
      <c r="T60">
        <v>0</v>
      </c>
      <c r="U60">
        <v>59.8721178745541</v>
      </c>
      <c r="V60">
        <v>8.7716328528528535</v>
      </c>
      <c r="W60">
        <v>14.263725416435827</v>
      </c>
      <c r="X60">
        <v>62.457831182898524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5.9300460000000008</v>
      </c>
      <c r="AG60">
        <v>14.345077334000003</v>
      </c>
      <c r="AH60">
        <v>0</v>
      </c>
      <c r="AI60">
        <v>0</v>
      </c>
      <c r="AJ60">
        <v>0</v>
      </c>
      <c r="AK60">
        <v>0</v>
      </c>
      <c r="AL60">
        <v>1.2535373999999999</v>
      </c>
      <c r="AM60">
        <v>0</v>
      </c>
      <c r="AN60">
        <v>0</v>
      </c>
      <c r="AO60">
        <v>0</v>
      </c>
      <c r="AP60">
        <v>0.37964251193040593</v>
      </c>
      <c r="AQ60">
        <v>0</v>
      </c>
      <c r="AR60">
        <v>1.0283758321557968</v>
      </c>
      <c r="AS60">
        <v>1.9933592878382398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885.44593919177714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491.27263674847831</v>
      </c>
      <c r="L61">
        <v>9.0799523532177115</v>
      </c>
      <c r="M61">
        <v>61.47861359792536</v>
      </c>
      <c r="N61">
        <v>25.001686281398211</v>
      </c>
      <c r="O61">
        <v>70.652170290244101</v>
      </c>
      <c r="P61">
        <v>23.92927856198893</v>
      </c>
      <c r="Q61">
        <v>4.6187879087452473</v>
      </c>
      <c r="R61">
        <v>17.947389410325421</v>
      </c>
      <c r="S61">
        <v>11.170136879743941</v>
      </c>
      <c r="T61">
        <v>0</v>
      </c>
      <c r="U61">
        <v>59.8721178745541</v>
      </c>
      <c r="V61">
        <v>8.7716328528528535</v>
      </c>
      <c r="W61">
        <v>14.263725416435827</v>
      </c>
      <c r="X61">
        <v>62.457831182898524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5.9300460000000008</v>
      </c>
      <c r="AG61">
        <v>14.345077334000003</v>
      </c>
      <c r="AH61">
        <v>0</v>
      </c>
      <c r="AI61">
        <v>0</v>
      </c>
      <c r="AJ61">
        <v>0</v>
      </c>
      <c r="AK61">
        <v>0</v>
      </c>
      <c r="AL61">
        <v>1.2535373999999999</v>
      </c>
      <c r="AM61">
        <v>0</v>
      </c>
      <c r="AN61">
        <v>0</v>
      </c>
      <c r="AO61">
        <v>0</v>
      </c>
      <c r="AP61">
        <v>0.37964251193040593</v>
      </c>
      <c r="AQ61">
        <v>0</v>
      </c>
      <c r="AR61">
        <v>1.0283758321557968</v>
      </c>
      <c r="AS61">
        <v>1.9933592878382398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885.44599772473293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491.27263674847831</v>
      </c>
      <c r="L62">
        <v>9.0799523532177115</v>
      </c>
      <c r="M62">
        <v>61.47861359792536</v>
      </c>
      <c r="N62">
        <v>25.001686281398211</v>
      </c>
      <c r="O62">
        <v>70.652170290244101</v>
      </c>
      <c r="P62">
        <v>23.92927856198893</v>
      </c>
      <c r="Q62">
        <v>4.6187879087452473</v>
      </c>
      <c r="R62">
        <v>17.947389410325421</v>
      </c>
      <c r="S62">
        <v>11.170136879743941</v>
      </c>
      <c r="T62">
        <v>0</v>
      </c>
      <c r="U62">
        <v>59.8721178745541</v>
      </c>
      <c r="V62">
        <v>8.7716328528528535</v>
      </c>
      <c r="W62">
        <v>14.263725416435827</v>
      </c>
      <c r="X62">
        <v>62.457831182898524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5.9300460000000008</v>
      </c>
      <c r="AG62">
        <v>14.345077334000003</v>
      </c>
      <c r="AH62">
        <v>0</v>
      </c>
      <c r="AI62">
        <v>0</v>
      </c>
      <c r="AJ62">
        <v>0</v>
      </c>
      <c r="AK62">
        <v>0</v>
      </c>
      <c r="AL62">
        <v>1.2535373999999999</v>
      </c>
      <c r="AM62">
        <v>0</v>
      </c>
      <c r="AN62">
        <v>0</v>
      </c>
      <c r="AO62">
        <v>0</v>
      </c>
      <c r="AP62">
        <v>0.37964251193040593</v>
      </c>
      <c r="AQ62">
        <v>0</v>
      </c>
      <c r="AR62">
        <v>1.0283758321557968</v>
      </c>
      <c r="AS62">
        <v>1.9933592878382398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885.44599772473293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491.06288966151652</v>
      </c>
      <c r="L63">
        <v>9.0799523532177115</v>
      </c>
      <c r="M63">
        <v>61.47861359792536</v>
      </c>
      <c r="N63">
        <v>25.001686281398211</v>
      </c>
      <c r="O63">
        <v>70.652170290244101</v>
      </c>
      <c r="P63">
        <v>23.92927856198893</v>
      </c>
      <c r="Q63">
        <v>4.6187879087452473</v>
      </c>
      <c r="R63">
        <v>17.947389410325421</v>
      </c>
      <c r="S63">
        <v>11.170136879743941</v>
      </c>
      <c r="T63">
        <v>0</v>
      </c>
      <c r="U63">
        <v>59.8721178745541</v>
      </c>
      <c r="V63">
        <v>8.7716328528528535</v>
      </c>
      <c r="W63">
        <v>14.263725416435827</v>
      </c>
      <c r="X63">
        <v>62.457831182898524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5.9300460000000008</v>
      </c>
      <c r="AG63">
        <v>14.345077334000003</v>
      </c>
      <c r="AH63">
        <v>0</v>
      </c>
      <c r="AI63">
        <v>0</v>
      </c>
      <c r="AJ63">
        <v>0</v>
      </c>
      <c r="AK63">
        <v>0</v>
      </c>
      <c r="AL63">
        <v>1.2535373999999999</v>
      </c>
      <c r="AM63">
        <v>0</v>
      </c>
      <c r="AN63">
        <v>0</v>
      </c>
      <c r="AO63">
        <v>0</v>
      </c>
      <c r="AP63">
        <v>0.21693870372825186</v>
      </c>
      <c r="AQ63">
        <v>0</v>
      </c>
      <c r="AR63">
        <v>1.0283758321557968</v>
      </c>
      <c r="AS63">
        <v>1.9933592878382398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885.07354682956884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491.27263674847831</v>
      </c>
      <c r="L64">
        <v>9.0799523532177115</v>
      </c>
      <c r="M64">
        <v>61.47861359792536</v>
      </c>
      <c r="N64">
        <v>25.001686281398211</v>
      </c>
      <c r="O64">
        <v>70.652170290244101</v>
      </c>
      <c r="P64">
        <v>23.92927856198893</v>
      </c>
      <c r="Q64">
        <v>4.6187879087452473</v>
      </c>
      <c r="R64">
        <v>17.947389410325421</v>
      </c>
      <c r="S64">
        <v>11.170136879743941</v>
      </c>
      <c r="T64">
        <v>0</v>
      </c>
      <c r="U64">
        <v>59.8721178745541</v>
      </c>
      <c r="V64">
        <v>8.7716328528528535</v>
      </c>
      <c r="W64">
        <v>14.263725416435827</v>
      </c>
      <c r="X64">
        <v>62.457831182898524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5.9300460000000008</v>
      </c>
      <c r="AG64">
        <v>14.345077334000003</v>
      </c>
      <c r="AH64">
        <v>0</v>
      </c>
      <c r="AI64">
        <v>0</v>
      </c>
      <c r="AJ64">
        <v>0</v>
      </c>
      <c r="AK64">
        <v>0</v>
      </c>
      <c r="AL64">
        <v>1.2535373999999999</v>
      </c>
      <c r="AM64">
        <v>0</v>
      </c>
      <c r="AN64">
        <v>0</v>
      </c>
      <c r="AO64">
        <v>0</v>
      </c>
      <c r="AP64">
        <v>0.21693870372825186</v>
      </c>
      <c r="AQ64">
        <v>0</v>
      </c>
      <c r="AR64">
        <v>1.0283758321557968</v>
      </c>
      <c r="AS64">
        <v>1.9933592878382398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885.28329391653074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491.06288966151652</v>
      </c>
      <c r="L65">
        <v>9.0799523532177115</v>
      </c>
      <c r="M65">
        <v>61.47861359792536</v>
      </c>
      <c r="N65">
        <v>25.001686281398211</v>
      </c>
      <c r="O65">
        <v>70.652170290244101</v>
      </c>
      <c r="P65">
        <v>23.92927856198893</v>
      </c>
      <c r="Q65">
        <v>4.6187879087452473</v>
      </c>
      <c r="R65">
        <v>17.947389410325421</v>
      </c>
      <c r="S65">
        <v>11.170024588050314</v>
      </c>
      <c r="T65">
        <v>0</v>
      </c>
      <c r="U65">
        <v>59.8721178745541</v>
      </c>
      <c r="V65">
        <v>8.7716328528528535</v>
      </c>
      <c r="W65">
        <v>14.263725416435827</v>
      </c>
      <c r="X65">
        <v>62.457831182898524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5.9300460000000008</v>
      </c>
      <c r="AG65">
        <v>14.345077334000003</v>
      </c>
      <c r="AH65">
        <v>0</v>
      </c>
      <c r="AI65">
        <v>0</v>
      </c>
      <c r="AJ65">
        <v>0</v>
      </c>
      <c r="AK65">
        <v>0</v>
      </c>
      <c r="AL65">
        <v>1.2535373999999999</v>
      </c>
      <c r="AM65">
        <v>0</v>
      </c>
      <c r="AN65">
        <v>0</v>
      </c>
      <c r="AO65">
        <v>0</v>
      </c>
      <c r="AP65">
        <v>0</v>
      </c>
      <c r="AQ65">
        <v>10.398176360000001</v>
      </c>
      <c r="AR65">
        <v>1.0283758321557968</v>
      </c>
      <c r="AS65">
        <v>1.9933592878382398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895.25467219414691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491.06288966151652</v>
      </c>
      <c r="L66">
        <v>9.0799523532177115</v>
      </c>
      <c r="M66">
        <v>61.47861359792536</v>
      </c>
      <c r="N66">
        <v>25.001686281398211</v>
      </c>
      <c r="O66">
        <v>70.652170290244101</v>
      </c>
      <c r="P66">
        <v>23.92927856198893</v>
      </c>
      <c r="Q66">
        <v>4.6187879087452473</v>
      </c>
      <c r="R66">
        <v>17.947389410325421</v>
      </c>
      <c r="S66">
        <v>11.170024588050314</v>
      </c>
      <c r="T66">
        <v>0</v>
      </c>
      <c r="U66">
        <v>59.8721178745541</v>
      </c>
      <c r="V66">
        <v>8.7716328528528535</v>
      </c>
      <c r="W66">
        <v>14.263725416435827</v>
      </c>
      <c r="X66">
        <v>62.457831182898524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5.9300460000000008</v>
      </c>
      <c r="AG66">
        <v>14.345077334000003</v>
      </c>
      <c r="AH66">
        <v>0</v>
      </c>
      <c r="AI66">
        <v>0</v>
      </c>
      <c r="AJ66">
        <v>0</v>
      </c>
      <c r="AK66">
        <v>0</v>
      </c>
      <c r="AL66">
        <v>1.2535373999999999</v>
      </c>
      <c r="AM66">
        <v>0</v>
      </c>
      <c r="AN66">
        <v>0</v>
      </c>
      <c r="AO66">
        <v>0</v>
      </c>
      <c r="AP66">
        <v>0</v>
      </c>
      <c r="AQ66">
        <v>20.796352720000002</v>
      </c>
      <c r="AR66">
        <v>1.0283758321557968</v>
      </c>
      <c r="AS66">
        <v>1.9933592878382398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905.65284855414689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491.06288966151652</v>
      </c>
      <c r="L67">
        <v>9.0799523532177115</v>
      </c>
      <c r="M67">
        <v>61.47861359792536</v>
      </c>
      <c r="N67">
        <v>25.001686281398211</v>
      </c>
      <c r="O67">
        <v>70.652170290244101</v>
      </c>
      <c r="P67">
        <v>23.92927856198893</v>
      </c>
      <c r="Q67">
        <v>4.6187879087452473</v>
      </c>
      <c r="R67">
        <v>17.947389410325421</v>
      </c>
      <c r="S67">
        <v>11.170024588050314</v>
      </c>
      <c r="T67">
        <v>0</v>
      </c>
      <c r="U67">
        <v>59.8721178745541</v>
      </c>
      <c r="V67">
        <v>8.7716328528528535</v>
      </c>
      <c r="W67">
        <v>14.263725416435827</v>
      </c>
      <c r="X67">
        <v>53.299262101359702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6.9770404719407644</v>
      </c>
      <c r="AF67">
        <v>5.9300460000000008</v>
      </c>
      <c r="AG67">
        <v>14.345077334000003</v>
      </c>
      <c r="AH67">
        <v>0</v>
      </c>
      <c r="AI67">
        <v>0</v>
      </c>
      <c r="AJ67">
        <v>0</v>
      </c>
      <c r="AK67">
        <v>0</v>
      </c>
      <c r="AL67">
        <v>1.2535373999999999</v>
      </c>
      <c r="AM67">
        <v>0</v>
      </c>
      <c r="AN67">
        <v>0</v>
      </c>
      <c r="AO67">
        <v>0</v>
      </c>
      <c r="AP67">
        <v>0</v>
      </c>
      <c r="AQ67">
        <v>20.796352720000002</v>
      </c>
      <c r="AR67">
        <v>10.283759199999995</v>
      </c>
      <c r="AS67">
        <v>3.5310932818911693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914.26443730644587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491.06288966151652</v>
      </c>
      <c r="L68">
        <v>9.0799523532177115</v>
      </c>
      <c r="M68">
        <v>61.47861359792536</v>
      </c>
      <c r="N68">
        <v>25.001686281398211</v>
      </c>
      <c r="O68">
        <v>70.652170290244101</v>
      </c>
      <c r="P68">
        <v>23.92927856198893</v>
      </c>
      <c r="Q68">
        <v>4.6187879087452473</v>
      </c>
      <c r="R68">
        <v>17.947389410325421</v>
      </c>
      <c r="S68">
        <v>11.170024588050314</v>
      </c>
      <c r="T68">
        <v>0</v>
      </c>
      <c r="U68">
        <v>59.8721178745541</v>
      </c>
      <c r="V68">
        <v>8.7716328528528535</v>
      </c>
      <c r="W68">
        <v>14.263725416435827</v>
      </c>
      <c r="X68">
        <v>53.299262101359702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6.9770404719407644</v>
      </c>
      <c r="AF68">
        <v>5.9300460000000008</v>
      </c>
      <c r="AG68">
        <v>14.345077334000003</v>
      </c>
      <c r="AH68">
        <v>7.2170438399999988</v>
      </c>
      <c r="AI68">
        <v>0</v>
      </c>
      <c r="AJ68">
        <v>0</v>
      </c>
      <c r="AK68">
        <v>0</v>
      </c>
      <c r="AL68">
        <v>1.2535373999999999</v>
      </c>
      <c r="AM68">
        <v>0</v>
      </c>
      <c r="AN68">
        <v>0</v>
      </c>
      <c r="AO68">
        <v>0</v>
      </c>
      <c r="AP68">
        <v>0</v>
      </c>
      <c r="AQ68">
        <v>20.796352720000002</v>
      </c>
      <c r="AR68">
        <v>10.283759199999995</v>
      </c>
      <c r="AS68">
        <v>3.5310932818911693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921.48148114644584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491.06288966151652</v>
      </c>
      <c r="L69">
        <v>9.0799523532177115</v>
      </c>
      <c r="M69">
        <v>61.47861359792536</v>
      </c>
      <c r="N69">
        <v>25.001686281398211</v>
      </c>
      <c r="O69">
        <v>70.652170290244101</v>
      </c>
      <c r="P69">
        <v>23.92927856198893</v>
      </c>
      <c r="Q69">
        <v>4.6187879087452473</v>
      </c>
      <c r="R69">
        <v>17.947389410325421</v>
      </c>
      <c r="S69">
        <v>11.170024588050314</v>
      </c>
      <c r="T69">
        <v>0</v>
      </c>
      <c r="U69">
        <v>59.8721178745541</v>
      </c>
      <c r="V69">
        <v>8.7716328528528535</v>
      </c>
      <c r="W69">
        <v>14.263725416435827</v>
      </c>
      <c r="X69">
        <v>53.299262101359702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6.9770404719407644</v>
      </c>
      <c r="AF69">
        <v>5.9300460000000008</v>
      </c>
      <c r="AG69">
        <v>14.345077334000003</v>
      </c>
      <c r="AH69">
        <v>7.2170438399999988</v>
      </c>
      <c r="AI69">
        <v>0</v>
      </c>
      <c r="AJ69">
        <v>0</v>
      </c>
      <c r="AK69">
        <v>0</v>
      </c>
      <c r="AL69">
        <v>1.2535373999999999</v>
      </c>
      <c r="AM69">
        <v>0</v>
      </c>
      <c r="AN69">
        <v>0</v>
      </c>
      <c r="AO69">
        <v>0</v>
      </c>
      <c r="AP69">
        <v>0</v>
      </c>
      <c r="AQ69">
        <v>31.194529079999999</v>
      </c>
      <c r="AR69">
        <v>1.6360525999999995</v>
      </c>
      <c r="AS69">
        <v>3.5310932818911693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923.23195090644595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491.06288966151652</v>
      </c>
      <c r="L70">
        <v>9.0799523532177115</v>
      </c>
      <c r="M70">
        <v>61.47861359792536</v>
      </c>
      <c r="N70">
        <v>25.001686281398211</v>
      </c>
      <c r="O70">
        <v>70.652170290244101</v>
      </c>
      <c r="P70">
        <v>23.92927856198893</v>
      </c>
      <c r="Q70">
        <v>4.6187879087452473</v>
      </c>
      <c r="R70">
        <v>17.947389410325421</v>
      </c>
      <c r="S70">
        <v>11.170024588050314</v>
      </c>
      <c r="T70">
        <v>0</v>
      </c>
      <c r="U70">
        <v>59.8721178745541</v>
      </c>
      <c r="V70">
        <v>8.7716328528528535</v>
      </c>
      <c r="W70">
        <v>14.263725416435827</v>
      </c>
      <c r="X70">
        <v>53.299262101359702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6.9770404719407644</v>
      </c>
      <c r="AF70">
        <v>5.9300460000000008</v>
      </c>
      <c r="AG70">
        <v>14.345077334000003</v>
      </c>
      <c r="AH70">
        <v>15.235981439999996</v>
      </c>
      <c r="AI70">
        <v>0</v>
      </c>
      <c r="AJ70">
        <v>0</v>
      </c>
      <c r="AK70">
        <v>0</v>
      </c>
      <c r="AL70">
        <v>1.2535373999999999</v>
      </c>
      <c r="AM70">
        <v>0</v>
      </c>
      <c r="AN70">
        <v>0</v>
      </c>
      <c r="AO70">
        <v>0</v>
      </c>
      <c r="AP70">
        <v>0</v>
      </c>
      <c r="AQ70">
        <v>31.194529079999999</v>
      </c>
      <c r="AR70">
        <v>1.0283758321557968</v>
      </c>
      <c r="AS70">
        <v>3.5310932818911693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930.64321173860185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491.06288966151652</v>
      </c>
      <c r="L71">
        <v>9.0799523532177115</v>
      </c>
      <c r="M71">
        <v>61.47861359792536</v>
      </c>
      <c r="N71">
        <v>25.001686281398211</v>
      </c>
      <c r="O71">
        <v>70.652170290244101</v>
      </c>
      <c r="P71">
        <v>23.92927856198893</v>
      </c>
      <c r="Q71">
        <v>4.6187879087452473</v>
      </c>
      <c r="R71">
        <v>17.947389410325421</v>
      </c>
      <c r="S71">
        <v>11.170024588050314</v>
      </c>
      <c r="T71">
        <v>0</v>
      </c>
      <c r="U71">
        <v>49.380222472517573</v>
      </c>
      <c r="V71">
        <v>8.7716328528528535</v>
      </c>
      <c r="W71">
        <v>14.263725416435827</v>
      </c>
      <c r="X71">
        <v>53.299262101359702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3.8682074548069649</v>
      </c>
      <c r="AE71">
        <v>6.9770404719407644</v>
      </c>
      <c r="AF71">
        <v>5.9300460000000008</v>
      </c>
      <c r="AG71">
        <v>14.345077334000003</v>
      </c>
      <c r="AH71">
        <v>27.264387839999998</v>
      </c>
      <c r="AI71">
        <v>0</v>
      </c>
      <c r="AJ71">
        <v>0</v>
      </c>
      <c r="AK71">
        <v>0</v>
      </c>
      <c r="AL71">
        <v>1.2535373999999999</v>
      </c>
      <c r="AM71">
        <v>0</v>
      </c>
      <c r="AN71">
        <v>0</v>
      </c>
      <c r="AO71">
        <v>0</v>
      </c>
      <c r="AP71">
        <v>0.27117316006628001</v>
      </c>
      <c r="AQ71">
        <v>31.194529079999999</v>
      </c>
      <c r="AR71">
        <v>1.0283758321557968</v>
      </c>
      <c r="AS71">
        <v>3.5310932818911693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936.31910335143868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491.06288966151652</v>
      </c>
      <c r="L72">
        <v>9.0799523532177115</v>
      </c>
      <c r="M72">
        <v>61.47861359792536</v>
      </c>
      <c r="N72">
        <v>25.001686281398211</v>
      </c>
      <c r="O72">
        <v>70.652170290244101</v>
      </c>
      <c r="P72">
        <v>23.92927856198893</v>
      </c>
      <c r="Q72">
        <v>4.6187879087452473</v>
      </c>
      <c r="R72">
        <v>17.947389410325421</v>
      </c>
      <c r="S72">
        <v>11.170024588050314</v>
      </c>
      <c r="T72">
        <v>0</v>
      </c>
      <c r="U72">
        <v>49.380222472517573</v>
      </c>
      <c r="V72">
        <v>8.7716328528528535</v>
      </c>
      <c r="W72">
        <v>14.263725416435827</v>
      </c>
      <c r="X72">
        <v>53.299262101359702</v>
      </c>
      <c r="Y72">
        <v>0</v>
      </c>
      <c r="Z72">
        <v>0.46570839999999991</v>
      </c>
      <c r="AA72">
        <v>0</v>
      </c>
      <c r="AB72">
        <v>5.5755371212303064</v>
      </c>
      <c r="AC72">
        <v>0.53916537568713674</v>
      </c>
      <c r="AD72">
        <v>7.736414470401213</v>
      </c>
      <c r="AE72">
        <v>13.954081383086518</v>
      </c>
      <c r="AF72">
        <v>11.860092000000002</v>
      </c>
      <c r="AG72">
        <v>14.345077334000003</v>
      </c>
      <c r="AH72">
        <v>32.075750399999997</v>
      </c>
      <c r="AI72">
        <v>0</v>
      </c>
      <c r="AJ72">
        <v>0</v>
      </c>
      <c r="AK72">
        <v>0</v>
      </c>
      <c r="AL72">
        <v>5.0141495999999997</v>
      </c>
      <c r="AM72">
        <v>0</v>
      </c>
      <c r="AN72">
        <v>0</v>
      </c>
      <c r="AO72">
        <v>0</v>
      </c>
      <c r="AP72">
        <v>0.27117316006628001</v>
      </c>
      <c r="AQ72">
        <v>31.194529079999999</v>
      </c>
      <c r="AR72">
        <v>1.0283758321557968</v>
      </c>
      <c r="AS72">
        <v>3.5310932818911693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968.24678293509612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491.06288966151652</v>
      </c>
      <c r="L73">
        <v>9.0799523532177115</v>
      </c>
      <c r="M73">
        <v>61.47861359792536</v>
      </c>
      <c r="N73">
        <v>25.001686281398211</v>
      </c>
      <c r="O73">
        <v>70.652170290244101</v>
      </c>
      <c r="P73">
        <v>23.92927856198893</v>
      </c>
      <c r="Q73">
        <v>4.6187879087452473</v>
      </c>
      <c r="R73">
        <v>17.947389410325421</v>
      </c>
      <c r="S73">
        <v>11.170024588050314</v>
      </c>
      <c r="T73">
        <v>0</v>
      </c>
      <c r="U73">
        <v>49.380222472517573</v>
      </c>
      <c r="V73">
        <v>8.7716328528528535</v>
      </c>
      <c r="W73">
        <v>14.263725416435827</v>
      </c>
      <c r="X73">
        <v>53.299262101359702</v>
      </c>
      <c r="Y73">
        <v>0</v>
      </c>
      <c r="Z73">
        <v>5.5214386147272707</v>
      </c>
      <c r="AA73">
        <v>2.9771212000000009</v>
      </c>
      <c r="AB73">
        <v>11.342944472168039</v>
      </c>
      <c r="AC73">
        <v>12.305367313569969</v>
      </c>
      <c r="AD73">
        <v>7.736414470401213</v>
      </c>
      <c r="AE73">
        <v>13.954081383086518</v>
      </c>
      <c r="AF73">
        <v>17.790138000000002</v>
      </c>
      <c r="AG73">
        <v>14.345077334000003</v>
      </c>
      <c r="AH73">
        <v>39.613551568321014</v>
      </c>
      <c r="AI73">
        <v>1.6169171999999994</v>
      </c>
      <c r="AJ73">
        <v>0</v>
      </c>
      <c r="AK73">
        <v>0</v>
      </c>
      <c r="AL73">
        <v>40.113196799999997</v>
      </c>
      <c r="AM73">
        <v>0</v>
      </c>
      <c r="AN73">
        <v>0</v>
      </c>
      <c r="AO73">
        <v>0</v>
      </c>
      <c r="AP73">
        <v>0.27117316006628001</v>
      </c>
      <c r="AQ73">
        <v>31.194529079999999</v>
      </c>
      <c r="AR73">
        <v>1.0283758321557968</v>
      </c>
      <c r="AS73">
        <v>1.9933592878382398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1042.4593212129118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491.06288966151652</v>
      </c>
      <c r="L74">
        <v>9.0799523532177115</v>
      </c>
      <c r="M74">
        <v>61.47861359792536</v>
      </c>
      <c r="N74">
        <v>25.001686281398211</v>
      </c>
      <c r="O74">
        <v>70.652170290244101</v>
      </c>
      <c r="P74">
        <v>23.92927856198893</v>
      </c>
      <c r="Q74">
        <v>4.6187879087452473</v>
      </c>
      <c r="R74">
        <v>17.947389410325421</v>
      </c>
      <c r="S74">
        <v>11.170024588050314</v>
      </c>
      <c r="T74">
        <v>0</v>
      </c>
      <c r="U74">
        <v>49.380222472517573</v>
      </c>
      <c r="V74">
        <v>8.7716328528528535</v>
      </c>
      <c r="W74">
        <v>14.263725416435827</v>
      </c>
      <c r="X74">
        <v>53.299262101359702</v>
      </c>
      <c r="Y74">
        <v>0</v>
      </c>
      <c r="Z74">
        <v>5.5214386147272707</v>
      </c>
      <c r="AA74">
        <v>5.8873408000000014</v>
      </c>
      <c r="AB74">
        <v>11.342944472168039</v>
      </c>
      <c r="AC74">
        <v>12.305367313569969</v>
      </c>
      <c r="AD74">
        <v>11.604621925208178</v>
      </c>
      <c r="AE74">
        <v>13.954081383086518</v>
      </c>
      <c r="AF74">
        <v>17.790138000000002</v>
      </c>
      <c r="AG74">
        <v>14.345077334000003</v>
      </c>
      <c r="AH74">
        <v>49.516939679999993</v>
      </c>
      <c r="AI74">
        <v>6.9225614318146098</v>
      </c>
      <c r="AJ74">
        <v>0</v>
      </c>
      <c r="AK74">
        <v>0</v>
      </c>
      <c r="AL74">
        <v>40.113196799999997</v>
      </c>
      <c r="AM74">
        <v>0</v>
      </c>
      <c r="AN74">
        <v>0</v>
      </c>
      <c r="AO74">
        <v>0</v>
      </c>
      <c r="AP74">
        <v>0.27117316006628001</v>
      </c>
      <c r="AQ74">
        <v>31.194529079999999</v>
      </c>
      <c r="AR74">
        <v>1.0283758321557968</v>
      </c>
      <c r="AS74">
        <v>1.9933592878382398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1064.4467806112125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491.06288966151652</v>
      </c>
      <c r="L75">
        <v>9.0799523532177115</v>
      </c>
      <c r="M75">
        <v>61.47861359792536</v>
      </c>
      <c r="N75">
        <v>25.001686281398211</v>
      </c>
      <c r="O75">
        <v>70.652170290244101</v>
      </c>
      <c r="P75">
        <v>23.92927856198893</v>
      </c>
      <c r="Q75">
        <v>4.6187879087452473</v>
      </c>
      <c r="R75">
        <v>17.947389410325421</v>
      </c>
      <c r="S75">
        <v>11.170024588050314</v>
      </c>
      <c r="T75">
        <v>0</v>
      </c>
      <c r="U75">
        <v>49.380222472517573</v>
      </c>
      <c r="V75">
        <v>8.7716328528528535</v>
      </c>
      <c r="W75">
        <v>14.263725416435827</v>
      </c>
      <c r="X75">
        <v>53.299262101359702</v>
      </c>
      <c r="Y75">
        <v>0</v>
      </c>
      <c r="Z75">
        <v>5.5214386147272707</v>
      </c>
      <c r="AA75">
        <v>9.3662240000000025</v>
      </c>
      <c r="AB75">
        <v>11.342944472168039</v>
      </c>
      <c r="AC75">
        <v>12.305367313569969</v>
      </c>
      <c r="AD75">
        <v>11.604621925208178</v>
      </c>
      <c r="AE75">
        <v>13.954081383086518</v>
      </c>
      <c r="AF75">
        <v>17.790138000000002</v>
      </c>
      <c r="AG75">
        <v>14.345077334000003</v>
      </c>
      <c r="AH75">
        <v>59.420327791678986</v>
      </c>
      <c r="AI75">
        <v>6.9225614318146098</v>
      </c>
      <c r="AJ75">
        <v>0</v>
      </c>
      <c r="AK75">
        <v>0</v>
      </c>
      <c r="AL75">
        <v>40.113196799999997</v>
      </c>
      <c r="AM75">
        <v>0</v>
      </c>
      <c r="AN75">
        <v>0</v>
      </c>
      <c r="AO75">
        <v>0</v>
      </c>
      <c r="AP75">
        <v>0.54234632013256001</v>
      </c>
      <c r="AQ75">
        <v>31.194529079999999</v>
      </c>
      <c r="AR75">
        <v>1.0283758321557968</v>
      </c>
      <c r="AS75">
        <v>1.9933592878382398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1078.1002250829576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491.06288966151652</v>
      </c>
      <c r="L76">
        <v>9.0799523532177115</v>
      </c>
      <c r="M76">
        <v>61.47861359792536</v>
      </c>
      <c r="N76">
        <v>25.001686281398211</v>
      </c>
      <c r="O76">
        <v>70.652170290244101</v>
      </c>
      <c r="P76">
        <v>23.92927856198893</v>
      </c>
      <c r="Q76">
        <v>4.6187879087452473</v>
      </c>
      <c r="R76">
        <v>17.947389410325421</v>
      </c>
      <c r="S76">
        <v>11.170024588050314</v>
      </c>
      <c r="T76">
        <v>0</v>
      </c>
      <c r="U76">
        <v>49.380222472517573</v>
      </c>
      <c r="V76">
        <v>8.7716328528528535</v>
      </c>
      <c r="W76">
        <v>14.263725416435827</v>
      </c>
      <c r="X76">
        <v>53.299262101359702</v>
      </c>
      <c r="Y76">
        <v>0</v>
      </c>
      <c r="Z76">
        <v>5.5214386147272707</v>
      </c>
      <c r="AA76">
        <v>11.038764000000004</v>
      </c>
      <c r="AB76">
        <v>11.342944472168039</v>
      </c>
      <c r="AC76">
        <v>12.305367313569969</v>
      </c>
      <c r="AD76">
        <v>11.604621925208178</v>
      </c>
      <c r="AE76">
        <v>13.954081383086518</v>
      </c>
      <c r="AF76">
        <v>17.790138000000002</v>
      </c>
      <c r="AG76">
        <v>14.345077334000003</v>
      </c>
      <c r="AH76">
        <v>59.420327791678986</v>
      </c>
      <c r="AI76">
        <v>6.9225614318146098</v>
      </c>
      <c r="AJ76">
        <v>0</v>
      </c>
      <c r="AK76">
        <v>0</v>
      </c>
      <c r="AL76">
        <v>40.113196799999997</v>
      </c>
      <c r="AM76">
        <v>0</v>
      </c>
      <c r="AN76">
        <v>0</v>
      </c>
      <c r="AO76">
        <v>0</v>
      </c>
      <c r="AP76">
        <v>0.54234632013256001</v>
      </c>
      <c r="AQ76">
        <v>31.194529079999999</v>
      </c>
      <c r="AR76">
        <v>1.0283758321557968</v>
      </c>
      <c r="AS76">
        <v>1.9933592878382398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1079.7727650829577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491.06288966151652</v>
      </c>
      <c r="L77">
        <v>9.0799523532177115</v>
      </c>
      <c r="M77">
        <v>61.47861359792536</v>
      </c>
      <c r="N77">
        <v>25.001686281398211</v>
      </c>
      <c r="O77">
        <v>70.652170290244101</v>
      </c>
      <c r="P77">
        <v>23.92927856198893</v>
      </c>
      <c r="Q77">
        <v>4.6187879087452473</v>
      </c>
      <c r="R77">
        <v>17.947389410325421</v>
      </c>
      <c r="S77">
        <v>11.170024588050314</v>
      </c>
      <c r="T77">
        <v>0</v>
      </c>
      <c r="U77">
        <v>49.380222472517573</v>
      </c>
      <c r="V77">
        <v>8.7716328528528535</v>
      </c>
      <c r="W77">
        <v>14.263725416435827</v>
      </c>
      <c r="X77">
        <v>53.299262101359702</v>
      </c>
      <c r="Y77">
        <v>0</v>
      </c>
      <c r="Z77">
        <v>5.5214386147272707</v>
      </c>
      <c r="AA77">
        <v>11.038764000000004</v>
      </c>
      <c r="AB77">
        <v>11.342944472168039</v>
      </c>
      <c r="AC77">
        <v>8.2033985689492681</v>
      </c>
      <c r="AD77">
        <v>11.604621925208178</v>
      </c>
      <c r="AE77">
        <v>13.954081383086518</v>
      </c>
      <c r="AF77">
        <v>17.790138000000002</v>
      </c>
      <c r="AG77">
        <v>14.345077334000003</v>
      </c>
      <c r="AH77">
        <v>56.132563199999993</v>
      </c>
      <c r="AI77">
        <v>6.9225614318146098</v>
      </c>
      <c r="AJ77">
        <v>0</v>
      </c>
      <c r="AK77">
        <v>0</v>
      </c>
      <c r="AL77">
        <v>40.113196799999997</v>
      </c>
      <c r="AM77">
        <v>0</v>
      </c>
      <c r="AN77">
        <v>0</v>
      </c>
      <c r="AO77">
        <v>0</v>
      </c>
      <c r="AP77">
        <v>0.54234632013256001</v>
      </c>
      <c r="AQ77">
        <v>31.194529079999999</v>
      </c>
      <c r="AR77">
        <v>1.0283758321557968</v>
      </c>
      <c r="AS77">
        <v>1.9933592878382398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1072.3830317466582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491.06288966151652</v>
      </c>
      <c r="L78">
        <v>9.0799523532177115</v>
      </c>
      <c r="M78">
        <v>61.47861359792536</v>
      </c>
      <c r="N78">
        <v>25.001686281398211</v>
      </c>
      <c r="O78">
        <v>70.652170290244101</v>
      </c>
      <c r="P78">
        <v>23.92927856198893</v>
      </c>
      <c r="Q78">
        <v>4.6187879087452473</v>
      </c>
      <c r="R78">
        <v>17.947389410325421</v>
      </c>
      <c r="S78">
        <v>11.170024588050314</v>
      </c>
      <c r="T78">
        <v>0</v>
      </c>
      <c r="U78">
        <v>49.380222472517573</v>
      </c>
      <c r="V78">
        <v>8.7716328528528535</v>
      </c>
      <c r="W78">
        <v>14.263725416435827</v>
      </c>
      <c r="X78">
        <v>53.299262101359702</v>
      </c>
      <c r="Y78">
        <v>0</v>
      </c>
      <c r="Z78">
        <v>5.5214386147272707</v>
      </c>
      <c r="AA78">
        <v>11.038764000000004</v>
      </c>
      <c r="AB78">
        <v>11.342944472168039</v>
      </c>
      <c r="AC78">
        <v>4.0976556254122816</v>
      </c>
      <c r="AD78">
        <v>7.736414470401213</v>
      </c>
      <c r="AE78">
        <v>13.954081383086518</v>
      </c>
      <c r="AF78">
        <v>17.790138000000002</v>
      </c>
      <c r="AG78">
        <v>14.345077334000003</v>
      </c>
      <c r="AH78">
        <v>47.311731839999993</v>
      </c>
      <c r="AI78">
        <v>6.9225614318146098</v>
      </c>
      <c r="AJ78">
        <v>0</v>
      </c>
      <c r="AK78">
        <v>0</v>
      </c>
      <c r="AL78">
        <v>40.113196799999997</v>
      </c>
      <c r="AM78">
        <v>0</v>
      </c>
      <c r="AN78">
        <v>0</v>
      </c>
      <c r="AO78">
        <v>0</v>
      </c>
      <c r="AP78">
        <v>0.54234632013256001</v>
      </c>
      <c r="AQ78">
        <v>31.194529079999999</v>
      </c>
      <c r="AR78">
        <v>1.0283758321557968</v>
      </c>
      <c r="AS78">
        <v>1.9933592878382398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1055.5882499883139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491.06288966151652</v>
      </c>
      <c r="L79">
        <v>9.0799523532177115</v>
      </c>
      <c r="M79">
        <v>61.47861359792536</v>
      </c>
      <c r="N79">
        <v>25.001686281398211</v>
      </c>
      <c r="O79">
        <v>70.652170290244101</v>
      </c>
      <c r="P79">
        <v>23.92927856198893</v>
      </c>
      <c r="Q79">
        <v>4.6187879087452473</v>
      </c>
      <c r="R79">
        <v>17.947389410325421</v>
      </c>
      <c r="S79">
        <v>11.170024588050314</v>
      </c>
      <c r="T79">
        <v>0</v>
      </c>
      <c r="U79">
        <v>49.380222472517573</v>
      </c>
      <c r="V79">
        <v>8.7716328528528535</v>
      </c>
      <c r="W79">
        <v>14.263725416435827</v>
      </c>
      <c r="X79">
        <v>53.299262101359702</v>
      </c>
      <c r="Y79">
        <v>0</v>
      </c>
      <c r="Z79">
        <v>2.7607193073636354</v>
      </c>
      <c r="AA79">
        <v>11.038764000000004</v>
      </c>
      <c r="AB79">
        <v>0</v>
      </c>
      <c r="AC79">
        <v>0</v>
      </c>
      <c r="AD79">
        <v>7.736414470401213</v>
      </c>
      <c r="AE79">
        <v>13.954081383086518</v>
      </c>
      <c r="AF79">
        <v>11.860092000000002</v>
      </c>
      <c r="AG79">
        <v>14.345077334000003</v>
      </c>
      <c r="AH79">
        <v>29.670069119999997</v>
      </c>
      <c r="AI79">
        <v>6.9225614318146098</v>
      </c>
      <c r="AJ79">
        <v>0</v>
      </c>
      <c r="AK79">
        <v>0</v>
      </c>
      <c r="AL79">
        <v>9.192607599999997</v>
      </c>
      <c r="AM79">
        <v>0</v>
      </c>
      <c r="AN79">
        <v>0</v>
      </c>
      <c r="AO79">
        <v>0</v>
      </c>
      <c r="AP79">
        <v>0.54234632013256001</v>
      </c>
      <c r="AQ79">
        <v>31.194529079999999</v>
      </c>
      <c r="AR79">
        <v>1.0283758321557968</v>
      </c>
      <c r="AS79">
        <v>1.9933592878382398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982.8946326633702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491.06288966151652</v>
      </c>
      <c r="L80">
        <v>9.0799523532177115</v>
      </c>
      <c r="M80">
        <v>61.47861359792536</v>
      </c>
      <c r="N80">
        <v>25.001686281398211</v>
      </c>
      <c r="O80">
        <v>70.652170290244101</v>
      </c>
      <c r="P80">
        <v>23.92927856198893</v>
      </c>
      <c r="Q80">
        <v>4.6187879087452473</v>
      </c>
      <c r="R80">
        <v>17.947389410325421</v>
      </c>
      <c r="S80">
        <v>11.170024588050314</v>
      </c>
      <c r="T80">
        <v>0</v>
      </c>
      <c r="U80">
        <v>49.380222472517573</v>
      </c>
      <c r="V80">
        <v>8.7716328528528535</v>
      </c>
      <c r="W80">
        <v>14.263725416435827</v>
      </c>
      <c r="X80">
        <v>53.299262101359702</v>
      </c>
      <c r="Y80">
        <v>0</v>
      </c>
      <c r="Z80">
        <v>2.7607193073636354</v>
      </c>
      <c r="AA80">
        <v>5.9488902544303812</v>
      </c>
      <c r="AB80">
        <v>0</v>
      </c>
      <c r="AC80">
        <v>0</v>
      </c>
      <c r="AD80">
        <v>3.8592584956850873</v>
      </c>
      <c r="AE80">
        <v>6.9770404719407644</v>
      </c>
      <c r="AF80">
        <v>5.9300460000000008</v>
      </c>
      <c r="AG80">
        <v>14.345077334000003</v>
      </c>
      <c r="AH80">
        <v>21.65113152</v>
      </c>
      <c r="AI80">
        <v>1.6169171999999994</v>
      </c>
      <c r="AJ80">
        <v>0</v>
      </c>
      <c r="AK80">
        <v>0</v>
      </c>
      <c r="AL80">
        <v>1.2535373999999999</v>
      </c>
      <c r="AM80">
        <v>0</v>
      </c>
      <c r="AN80">
        <v>0</v>
      </c>
      <c r="AO80">
        <v>0</v>
      </c>
      <c r="AP80">
        <v>0.54234632013256001</v>
      </c>
      <c r="AQ80">
        <v>31.194529079999999</v>
      </c>
      <c r="AR80">
        <v>15.425638799999994</v>
      </c>
      <c r="AS80">
        <v>1.9933592878382398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954.1541269679683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491.06288966151652</v>
      </c>
      <c r="L81">
        <v>9.0799523532177115</v>
      </c>
      <c r="M81">
        <v>61.47861359792536</v>
      </c>
      <c r="N81">
        <v>25.001686281398211</v>
      </c>
      <c r="O81">
        <v>70.652170290244101</v>
      </c>
      <c r="P81">
        <v>23.92927856198893</v>
      </c>
      <c r="Q81">
        <v>4.6187879087452473</v>
      </c>
      <c r="R81">
        <v>17.947389410325421</v>
      </c>
      <c r="S81">
        <v>11.170024588050314</v>
      </c>
      <c r="T81">
        <v>0</v>
      </c>
      <c r="U81">
        <v>49.380222472517573</v>
      </c>
      <c r="V81">
        <v>8.7716328528528535</v>
      </c>
      <c r="W81">
        <v>14.263725416435827</v>
      </c>
      <c r="X81">
        <v>53.299262101359702</v>
      </c>
      <c r="Y81">
        <v>0</v>
      </c>
      <c r="Z81">
        <v>2.7607193073636354</v>
      </c>
      <c r="AA81">
        <v>2.6760640000000007</v>
      </c>
      <c r="AB81">
        <v>0</v>
      </c>
      <c r="AC81">
        <v>0</v>
      </c>
      <c r="AD81">
        <v>0</v>
      </c>
      <c r="AE81">
        <v>6.9770404719407644</v>
      </c>
      <c r="AF81">
        <v>5.9300460000000008</v>
      </c>
      <c r="AG81">
        <v>14.345077334000003</v>
      </c>
      <c r="AH81">
        <v>10.905755311678986</v>
      </c>
      <c r="AI81">
        <v>0</v>
      </c>
      <c r="AJ81">
        <v>0</v>
      </c>
      <c r="AK81">
        <v>0</v>
      </c>
      <c r="AL81">
        <v>1.2535373999999999</v>
      </c>
      <c r="AM81">
        <v>0</v>
      </c>
      <c r="AN81">
        <v>0</v>
      </c>
      <c r="AO81">
        <v>0</v>
      </c>
      <c r="AP81">
        <v>0.54234632013256001</v>
      </c>
      <c r="AQ81">
        <v>31.194529079999999</v>
      </c>
      <c r="AR81">
        <v>15.425638799999994</v>
      </c>
      <c r="AS81">
        <v>1.9933592878382398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934.65974880953172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491.06288966151652</v>
      </c>
      <c r="L82">
        <v>9.0799523532177115</v>
      </c>
      <c r="M82">
        <v>61.47861359792536</v>
      </c>
      <c r="N82">
        <v>25.001686281398211</v>
      </c>
      <c r="O82">
        <v>70.652170290244101</v>
      </c>
      <c r="P82">
        <v>23.92927856198893</v>
      </c>
      <c r="Q82">
        <v>4.6187879087452473</v>
      </c>
      <c r="R82">
        <v>17.947389410325421</v>
      </c>
      <c r="S82">
        <v>11.170024588050314</v>
      </c>
      <c r="T82">
        <v>0</v>
      </c>
      <c r="U82">
        <v>49.380222472517573</v>
      </c>
      <c r="V82">
        <v>8.7716328528528535</v>
      </c>
      <c r="W82">
        <v>14.263725416435827</v>
      </c>
      <c r="X82">
        <v>53.299262101359702</v>
      </c>
      <c r="Y82">
        <v>0</v>
      </c>
      <c r="Z82">
        <v>2.7607193073636354</v>
      </c>
      <c r="AA82">
        <v>0</v>
      </c>
      <c r="AB82">
        <v>0</v>
      </c>
      <c r="AC82">
        <v>0</v>
      </c>
      <c r="AD82">
        <v>0</v>
      </c>
      <c r="AE82">
        <v>6.9770404719407644</v>
      </c>
      <c r="AF82">
        <v>5.9300460000000008</v>
      </c>
      <c r="AG82">
        <v>14.345077334000003</v>
      </c>
      <c r="AH82">
        <v>7.2170438399999988</v>
      </c>
      <c r="AI82">
        <v>0</v>
      </c>
      <c r="AJ82">
        <v>0</v>
      </c>
      <c r="AK82">
        <v>0</v>
      </c>
      <c r="AL82">
        <v>1.2535373999999999</v>
      </c>
      <c r="AM82">
        <v>0</v>
      </c>
      <c r="AN82">
        <v>0</v>
      </c>
      <c r="AO82">
        <v>0</v>
      </c>
      <c r="AP82">
        <v>0.54234632013256001</v>
      </c>
      <c r="AQ82">
        <v>31.194529079999999</v>
      </c>
      <c r="AR82">
        <v>1.4023307999999994</v>
      </c>
      <c r="AS82">
        <v>1.9933592878382398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914.27166533785271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491.06288966151652</v>
      </c>
      <c r="L83">
        <v>9.0799523532177115</v>
      </c>
      <c r="M83">
        <v>61.47861359792536</v>
      </c>
      <c r="N83">
        <v>25.001686281398211</v>
      </c>
      <c r="O83">
        <v>70.652170290244101</v>
      </c>
      <c r="P83">
        <v>23.92927856198893</v>
      </c>
      <c r="Q83">
        <v>4.6187879087452473</v>
      </c>
      <c r="R83">
        <v>17.947389410325421</v>
      </c>
      <c r="S83">
        <v>11.170024588050314</v>
      </c>
      <c r="T83">
        <v>0</v>
      </c>
      <c r="U83">
        <v>49.380222472517573</v>
      </c>
      <c r="V83">
        <v>8.7716328528528535</v>
      </c>
      <c r="W83">
        <v>14.263725416435827</v>
      </c>
      <c r="X83">
        <v>53.299262101359702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6.9770404719407644</v>
      </c>
      <c r="AF83">
        <v>5.9300460000000008</v>
      </c>
      <c r="AG83">
        <v>14.345077334000003</v>
      </c>
      <c r="AH83">
        <v>6.4151500800000001</v>
      </c>
      <c r="AI83">
        <v>0</v>
      </c>
      <c r="AJ83">
        <v>0</v>
      </c>
      <c r="AK83">
        <v>0</v>
      </c>
      <c r="AL83">
        <v>1.2535373999999999</v>
      </c>
      <c r="AM83">
        <v>0</v>
      </c>
      <c r="AN83">
        <v>0</v>
      </c>
      <c r="AO83">
        <v>0</v>
      </c>
      <c r="AP83">
        <v>0.27117316006628001</v>
      </c>
      <c r="AQ83">
        <v>31.194529079999999</v>
      </c>
      <c r="AR83">
        <v>1.0283758321557968</v>
      </c>
      <c r="AS83">
        <v>1.9933592878382398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910.06392414257868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491.06288966151652</v>
      </c>
      <c r="L84">
        <v>9.0799523532177115</v>
      </c>
      <c r="M84">
        <v>61.47861359792536</v>
      </c>
      <c r="N84">
        <v>25.001686281398211</v>
      </c>
      <c r="O84">
        <v>70.652170290244101</v>
      </c>
      <c r="P84">
        <v>23.92927856198893</v>
      </c>
      <c r="Q84">
        <v>4.6187879087452473</v>
      </c>
      <c r="R84">
        <v>17.947389410325421</v>
      </c>
      <c r="S84">
        <v>11.170024588050314</v>
      </c>
      <c r="T84">
        <v>0</v>
      </c>
      <c r="U84">
        <v>49.380222472517573</v>
      </c>
      <c r="V84">
        <v>8.7716328528528535</v>
      </c>
      <c r="W84">
        <v>14.263725416435827</v>
      </c>
      <c r="X84">
        <v>53.299262101359702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6.9770404719407644</v>
      </c>
      <c r="AF84">
        <v>5.9300460000000008</v>
      </c>
      <c r="AG84">
        <v>14.345077334000003</v>
      </c>
      <c r="AH84">
        <v>0</v>
      </c>
      <c r="AI84">
        <v>0</v>
      </c>
      <c r="AJ84">
        <v>0</v>
      </c>
      <c r="AK84">
        <v>0</v>
      </c>
      <c r="AL84">
        <v>1.2535373999999999</v>
      </c>
      <c r="AM84">
        <v>0</v>
      </c>
      <c r="AN84">
        <v>0</v>
      </c>
      <c r="AO84">
        <v>0</v>
      </c>
      <c r="AP84">
        <v>0.27117316006628001</v>
      </c>
      <c r="AQ84">
        <v>31.194529079999999</v>
      </c>
      <c r="AR84">
        <v>1.0283758321557968</v>
      </c>
      <c r="AS84">
        <v>1.9933592878382398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903.6487740625787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491.06288966151652</v>
      </c>
      <c r="L85">
        <v>9.0799523532177115</v>
      </c>
      <c r="M85">
        <v>61.47861359792536</v>
      </c>
      <c r="N85">
        <v>25.001686281398211</v>
      </c>
      <c r="O85">
        <v>70.652170290244101</v>
      </c>
      <c r="P85">
        <v>23.92927856198893</v>
      </c>
      <c r="Q85">
        <v>4.6187879087452473</v>
      </c>
      <c r="R85">
        <v>17.947389410325421</v>
      </c>
      <c r="S85">
        <v>11.170024588050314</v>
      </c>
      <c r="T85">
        <v>0</v>
      </c>
      <c r="U85">
        <v>49.380222472517573</v>
      </c>
      <c r="V85">
        <v>8.7716328528528535</v>
      </c>
      <c r="W85">
        <v>14.263725416435827</v>
      </c>
      <c r="X85">
        <v>53.299262101359702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6.9770404719407644</v>
      </c>
      <c r="AF85">
        <v>5.9300460000000008</v>
      </c>
      <c r="AG85">
        <v>14.345077334000003</v>
      </c>
      <c r="AH85">
        <v>0</v>
      </c>
      <c r="AI85">
        <v>0</v>
      </c>
      <c r="AJ85">
        <v>0</v>
      </c>
      <c r="AK85">
        <v>0</v>
      </c>
      <c r="AL85">
        <v>1.2535373999999999</v>
      </c>
      <c r="AM85">
        <v>0</v>
      </c>
      <c r="AN85">
        <v>0</v>
      </c>
      <c r="AO85">
        <v>0</v>
      </c>
      <c r="AP85">
        <v>0</v>
      </c>
      <c r="AQ85">
        <v>31.194529079999999</v>
      </c>
      <c r="AR85">
        <v>1.0283758321557968</v>
      </c>
      <c r="AS85">
        <v>1.9933592878382398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903.37760090251243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491.26754427566232</v>
      </c>
      <c r="L86">
        <v>9.0799523532177115</v>
      </c>
      <c r="M86">
        <v>61.47861359792536</v>
      </c>
      <c r="N86">
        <v>25.001686281398211</v>
      </c>
      <c r="O86">
        <v>70.652170290244101</v>
      </c>
      <c r="P86">
        <v>23.92927856198893</v>
      </c>
      <c r="Q86">
        <v>4.6211522770137528</v>
      </c>
      <c r="R86">
        <v>17.947389410325421</v>
      </c>
      <c r="S86">
        <v>11.170535369939508</v>
      </c>
      <c r="T86">
        <v>0</v>
      </c>
      <c r="U86">
        <v>49.380222472517573</v>
      </c>
      <c r="V86">
        <v>8.7716328528528535</v>
      </c>
      <c r="W86">
        <v>14.263725416435827</v>
      </c>
      <c r="X86">
        <v>53.299262101359702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6.9770404719407644</v>
      </c>
      <c r="AF86">
        <v>5.9300460000000008</v>
      </c>
      <c r="AG86">
        <v>14.345077334000003</v>
      </c>
      <c r="AH86">
        <v>0</v>
      </c>
      <c r="AI86">
        <v>0</v>
      </c>
      <c r="AJ86">
        <v>0</v>
      </c>
      <c r="AK86">
        <v>0</v>
      </c>
      <c r="AL86">
        <v>1.2535373999999999</v>
      </c>
      <c r="AM86">
        <v>0</v>
      </c>
      <c r="AN86">
        <v>0</v>
      </c>
      <c r="AO86">
        <v>0</v>
      </c>
      <c r="AP86">
        <v>0</v>
      </c>
      <c r="AQ86">
        <v>31.194529079999999</v>
      </c>
      <c r="AR86">
        <v>1.0283758321557968</v>
      </c>
      <c r="AS86">
        <v>1.9933592878382398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903.5851306668161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491.27236756626507</v>
      </c>
      <c r="L87">
        <v>8.6799265785490256</v>
      </c>
      <c r="M87">
        <v>61.47861359792536</v>
      </c>
      <c r="N87">
        <v>25.001686281398211</v>
      </c>
      <c r="O87">
        <v>70.652170290244101</v>
      </c>
      <c r="P87">
        <v>23.92927856198893</v>
      </c>
      <c r="Q87">
        <v>4.6211522770137528</v>
      </c>
      <c r="R87">
        <v>17.947389410325421</v>
      </c>
      <c r="S87">
        <v>11.170535369939508</v>
      </c>
      <c r="T87">
        <v>0</v>
      </c>
      <c r="U87">
        <v>49.380222472517573</v>
      </c>
      <c r="V87">
        <v>8.7716328528528535</v>
      </c>
      <c r="W87">
        <v>13.236430517928286</v>
      </c>
      <c r="X87">
        <v>53.299262101359702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6.9770404719407644</v>
      </c>
      <c r="AF87">
        <v>5.9300460000000008</v>
      </c>
      <c r="AG87">
        <v>14.345077334000003</v>
      </c>
      <c r="AH87">
        <v>0</v>
      </c>
      <c r="AI87">
        <v>0</v>
      </c>
      <c r="AJ87">
        <v>0</v>
      </c>
      <c r="AK87">
        <v>0</v>
      </c>
      <c r="AL87">
        <v>1.2535373999999999</v>
      </c>
      <c r="AM87">
        <v>0</v>
      </c>
      <c r="AN87">
        <v>0</v>
      </c>
      <c r="AO87">
        <v>0</v>
      </c>
      <c r="AP87">
        <v>0.37964251193040593</v>
      </c>
      <c r="AQ87">
        <v>31.194529079999999</v>
      </c>
      <c r="AR87">
        <v>1.0283758321557968</v>
      </c>
      <c r="AS87">
        <v>1.9933592878382398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902.54227579617304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491.27234849181821</v>
      </c>
      <c r="L88">
        <v>8.6799351839578414</v>
      </c>
      <c r="M88">
        <v>61.47861359792536</v>
      </c>
      <c r="N88">
        <v>25.001686281398211</v>
      </c>
      <c r="O88">
        <v>70.652170290244101</v>
      </c>
      <c r="P88">
        <v>23.92927856198893</v>
      </c>
      <c r="Q88">
        <v>4.6211522770137528</v>
      </c>
      <c r="R88">
        <v>17.947389410325421</v>
      </c>
      <c r="S88">
        <v>11.170535369939508</v>
      </c>
      <c r="T88">
        <v>0</v>
      </c>
      <c r="U88">
        <v>49.380222472517573</v>
      </c>
      <c r="V88">
        <v>8.7716328528528535</v>
      </c>
      <c r="W88">
        <v>13.236430517928286</v>
      </c>
      <c r="X88">
        <v>53.299262101359702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6.9770404719407644</v>
      </c>
      <c r="AF88">
        <v>5.9300460000000008</v>
      </c>
      <c r="AG88">
        <v>14.345077334000003</v>
      </c>
      <c r="AH88">
        <v>0</v>
      </c>
      <c r="AI88">
        <v>0</v>
      </c>
      <c r="AJ88">
        <v>0</v>
      </c>
      <c r="AK88">
        <v>0</v>
      </c>
      <c r="AL88">
        <v>1.2535373999999999</v>
      </c>
      <c r="AM88">
        <v>0</v>
      </c>
      <c r="AN88">
        <v>0</v>
      </c>
      <c r="AO88">
        <v>0</v>
      </c>
      <c r="AP88">
        <v>0.37964251193040593</v>
      </c>
      <c r="AQ88">
        <v>31.194529079999999</v>
      </c>
      <c r="AR88">
        <v>1.0283758321557968</v>
      </c>
      <c r="AS88">
        <v>1.9933592878382398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902.54226532713506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491.26776528568575</v>
      </c>
      <c r="L89">
        <v>8.6799651997611065</v>
      </c>
      <c r="M89">
        <v>61.47861359792536</v>
      </c>
      <c r="N89">
        <v>25.001686281398211</v>
      </c>
      <c r="O89">
        <v>70.652170290244101</v>
      </c>
      <c r="P89">
        <v>23.92927856198893</v>
      </c>
      <c r="Q89">
        <v>4.6211522770137528</v>
      </c>
      <c r="R89">
        <v>17.947389410325421</v>
      </c>
      <c r="S89">
        <v>11.170535369939508</v>
      </c>
      <c r="T89">
        <v>0</v>
      </c>
      <c r="U89">
        <v>49.380222472517573</v>
      </c>
      <c r="V89">
        <v>8.7716328528528535</v>
      </c>
      <c r="W89">
        <v>13.236430517928286</v>
      </c>
      <c r="X89">
        <v>53.299262101359702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6.9770404719407644</v>
      </c>
      <c r="AF89">
        <v>5.9300460000000008</v>
      </c>
      <c r="AG89">
        <v>14.345077334000003</v>
      </c>
      <c r="AH89">
        <v>0</v>
      </c>
      <c r="AI89">
        <v>0</v>
      </c>
      <c r="AJ89">
        <v>0</v>
      </c>
      <c r="AK89">
        <v>0</v>
      </c>
      <c r="AL89">
        <v>1.2535373999999999</v>
      </c>
      <c r="AM89">
        <v>0</v>
      </c>
      <c r="AN89">
        <v>0</v>
      </c>
      <c r="AO89">
        <v>0</v>
      </c>
      <c r="AP89">
        <v>0.48811186379453192</v>
      </c>
      <c r="AQ89">
        <v>20.796352720000002</v>
      </c>
      <c r="AR89">
        <v>1.0283758321557968</v>
      </c>
      <c r="AS89">
        <v>1.9933592878382398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892.24800512866977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491.27236756626507</v>
      </c>
      <c r="L90">
        <v>8.6799651997611065</v>
      </c>
      <c r="M90">
        <v>61.47861359792536</v>
      </c>
      <c r="N90">
        <v>25.001686281398211</v>
      </c>
      <c r="O90">
        <v>70.652170290244101</v>
      </c>
      <c r="P90">
        <v>23.92927856198893</v>
      </c>
      <c r="Q90">
        <v>4.6183794999999996</v>
      </c>
      <c r="R90">
        <v>17.947389410325421</v>
      </c>
      <c r="S90">
        <v>11.170535369939508</v>
      </c>
      <c r="T90">
        <v>0</v>
      </c>
      <c r="U90">
        <v>49.380222472517573</v>
      </c>
      <c r="V90">
        <v>8.7716328528528535</v>
      </c>
      <c r="W90">
        <v>13.236430517928286</v>
      </c>
      <c r="X90">
        <v>53.299262101359702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6.9770404719407644</v>
      </c>
      <c r="AF90">
        <v>5.9300460000000008</v>
      </c>
      <c r="AG90">
        <v>14.345077334000003</v>
      </c>
      <c r="AH90">
        <v>0</v>
      </c>
      <c r="AI90">
        <v>0</v>
      </c>
      <c r="AJ90">
        <v>0</v>
      </c>
      <c r="AK90">
        <v>0</v>
      </c>
      <c r="AL90">
        <v>1.2535373999999999</v>
      </c>
      <c r="AM90">
        <v>0</v>
      </c>
      <c r="AN90">
        <v>0</v>
      </c>
      <c r="AO90">
        <v>0</v>
      </c>
      <c r="AP90">
        <v>0.48811186379453192</v>
      </c>
      <c r="AQ90">
        <v>10.398176360000001</v>
      </c>
      <c r="AR90">
        <v>1.0283758321557968</v>
      </c>
      <c r="AS90">
        <v>1.9933592878382398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881.85165827223523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491.26729522408476</v>
      </c>
      <c r="L91">
        <v>8.6799479445261358</v>
      </c>
      <c r="M91">
        <v>61.47861359792536</v>
      </c>
      <c r="N91">
        <v>25.001686281398211</v>
      </c>
      <c r="O91">
        <v>70.652170290244101</v>
      </c>
      <c r="P91">
        <v>23.92927856198893</v>
      </c>
      <c r="Q91">
        <v>4.6183794999999996</v>
      </c>
      <c r="R91">
        <v>17.947240651373548</v>
      </c>
      <c r="S91">
        <v>11.170721164329782</v>
      </c>
      <c r="T91">
        <v>0</v>
      </c>
      <c r="U91">
        <v>49.380222472517573</v>
      </c>
      <c r="V91">
        <v>8.7787480697518436</v>
      </c>
      <c r="W91">
        <v>13.236430517928286</v>
      </c>
      <c r="X91">
        <v>53.299262101359702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6.9770404719407644</v>
      </c>
      <c r="AF91">
        <v>5.9300460000000008</v>
      </c>
      <c r="AG91">
        <v>14.345077334000003</v>
      </c>
      <c r="AH91">
        <v>0</v>
      </c>
      <c r="AI91">
        <v>0</v>
      </c>
      <c r="AJ91">
        <v>0</v>
      </c>
      <c r="AK91">
        <v>0</v>
      </c>
      <c r="AL91">
        <v>1.2535373999999999</v>
      </c>
      <c r="AM91">
        <v>0</v>
      </c>
      <c r="AN91">
        <v>0</v>
      </c>
      <c r="AO91">
        <v>0</v>
      </c>
      <c r="AP91">
        <v>0.48811186379453192</v>
      </c>
      <c r="AQ91">
        <v>10.398176360000001</v>
      </c>
      <c r="AR91">
        <v>1.0283758321557968</v>
      </c>
      <c r="AS91">
        <v>1.9933592878382398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881.8537209271575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491.26729522408476</v>
      </c>
      <c r="L92">
        <v>8.6799479445261358</v>
      </c>
      <c r="M92">
        <v>61.47861359792536</v>
      </c>
      <c r="N92">
        <v>25.001686281398211</v>
      </c>
      <c r="O92">
        <v>70.652170290244101</v>
      </c>
      <c r="P92">
        <v>23.92927856198893</v>
      </c>
      <c r="Q92">
        <v>4.6183794999999996</v>
      </c>
      <c r="R92">
        <v>17.947240651373548</v>
      </c>
      <c r="S92">
        <v>11.170721164329782</v>
      </c>
      <c r="T92">
        <v>0</v>
      </c>
      <c r="U92">
        <v>49.380222472517573</v>
      </c>
      <c r="V92">
        <v>8.7787480697518436</v>
      </c>
      <c r="W92">
        <v>13.236430517928286</v>
      </c>
      <c r="X92">
        <v>53.299262101359702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5.9300460000000008</v>
      </c>
      <c r="AG92">
        <v>14.345077334000003</v>
      </c>
      <c r="AH92">
        <v>0</v>
      </c>
      <c r="AI92">
        <v>0</v>
      </c>
      <c r="AJ92">
        <v>0</v>
      </c>
      <c r="AK92">
        <v>0</v>
      </c>
      <c r="AL92">
        <v>1.2535373999999999</v>
      </c>
      <c r="AM92">
        <v>0</v>
      </c>
      <c r="AN92">
        <v>0</v>
      </c>
      <c r="AO92">
        <v>0</v>
      </c>
      <c r="AP92">
        <v>0.48811186379453192</v>
      </c>
      <c r="AQ92">
        <v>0</v>
      </c>
      <c r="AR92">
        <v>1.0283758321557968</v>
      </c>
      <c r="AS92">
        <v>1.9933592878382398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864.47850409521675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462.71829182125265</v>
      </c>
      <c r="L93">
        <v>8.6799479445261358</v>
      </c>
      <c r="M93">
        <v>61.47861359792536</v>
      </c>
      <c r="N93">
        <v>25.001686281398211</v>
      </c>
      <c r="O93">
        <v>70.652170290244101</v>
      </c>
      <c r="P93">
        <v>23.92927856198893</v>
      </c>
      <c r="Q93">
        <v>4.6183794999999996</v>
      </c>
      <c r="R93">
        <v>17.947240651373548</v>
      </c>
      <c r="S93">
        <v>11.170721164329782</v>
      </c>
      <c r="T93">
        <v>0</v>
      </c>
      <c r="U93">
        <v>49.380222472517573</v>
      </c>
      <c r="V93">
        <v>8.7787480697518436</v>
      </c>
      <c r="W93">
        <v>13.236430517928286</v>
      </c>
      <c r="X93">
        <v>53.299262101359702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5.9300460000000008</v>
      </c>
      <c r="AG93">
        <v>14.345077334000003</v>
      </c>
      <c r="AH93">
        <v>0</v>
      </c>
      <c r="AI93">
        <v>0</v>
      </c>
      <c r="AJ93">
        <v>0</v>
      </c>
      <c r="AK93">
        <v>0</v>
      </c>
      <c r="AL93">
        <v>1.2535373999999999</v>
      </c>
      <c r="AM93">
        <v>0</v>
      </c>
      <c r="AN93">
        <v>0</v>
      </c>
      <c r="AO93">
        <v>0</v>
      </c>
      <c r="AP93">
        <v>0.48811186379453192</v>
      </c>
      <c r="AQ93">
        <v>0</v>
      </c>
      <c r="AR93">
        <v>1.0283758321557968</v>
      </c>
      <c r="AS93">
        <v>1.9933592878382398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835.92950069238464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414.51832031930627</v>
      </c>
      <c r="L94">
        <v>8.6799479445261358</v>
      </c>
      <c r="M94">
        <v>61.47861359792536</v>
      </c>
      <c r="N94">
        <v>25.001686281398211</v>
      </c>
      <c r="O94">
        <v>70.652170290244101</v>
      </c>
      <c r="P94">
        <v>23.92927856198893</v>
      </c>
      <c r="Q94">
        <v>4.6183794999999996</v>
      </c>
      <c r="R94">
        <v>17.94559372324446</v>
      </c>
      <c r="S94">
        <v>11.170721164329782</v>
      </c>
      <c r="T94">
        <v>0</v>
      </c>
      <c r="U94">
        <v>49.380222472517573</v>
      </c>
      <c r="V94">
        <v>8.7739620728971968</v>
      </c>
      <c r="W94">
        <v>13.236430517928286</v>
      </c>
      <c r="X94">
        <v>53.299262101359702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5.9300460000000008</v>
      </c>
      <c r="AG94">
        <v>14.345077334000003</v>
      </c>
      <c r="AH94">
        <v>0</v>
      </c>
      <c r="AI94">
        <v>0</v>
      </c>
      <c r="AJ94">
        <v>0</v>
      </c>
      <c r="AK94">
        <v>0</v>
      </c>
      <c r="AL94">
        <v>1.2535373999999999</v>
      </c>
      <c r="AM94">
        <v>0</v>
      </c>
      <c r="AN94">
        <v>0</v>
      </c>
      <c r="AO94">
        <v>0</v>
      </c>
      <c r="AP94">
        <v>0.48811186379453192</v>
      </c>
      <c r="AQ94">
        <v>0</v>
      </c>
      <c r="AR94">
        <v>1.4023307999999994</v>
      </c>
      <c r="AS94">
        <v>1.9933592878382398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788.09705123329843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366.31835498574219</v>
      </c>
      <c r="L95">
        <v>8.6799479445261358</v>
      </c>
      <c r="M95">
        <v>61.47861359792536</v>
      </c>
      <c r="N95">
        <v>25.001686281398211</v>
      </c>
      <c r="O95">
        <v>70.652170290244101</v>
      </c>
      <c r="P95">
        <v>23.92927856198893</v>
      </c>
      <c r="Q95">
        <v>4.6183794999999996</v>
      </c>
      <c r="R95">
        <v>17.94559372324446</v>
      </c>
      <c r="S95">
        <v>11.170721164329782</v>
      </c>
      <c r="T95">
        <v>0</v>
      </c>
      <c r="U95">
        <v>49.380222472517573</v>
      </c>
      <c r="V95">
        <v>8.7739620728971968</v>
      </c>
      <c r="W95">
        <v>13.236430517928286</v>
      </c>
      <c r="X95">
        <v>53.299262101359702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5.9300460000000008</v>
      </c>
      <c r="AG95">
        <v>14.345077334000003</v>
      </c>
      <c r="AH95">
        <v>0</v>
      </c>
      <c r="AI95">
        <v>0</v>
      </c>
      <c r="AJ95">
        <v>0</v>
      </c>
      <c r="AK95">
        <v>0</v>
      </c>
      <c r="AL95">
        <v>1.2535373999999999</v>
      </c>
      <c r="AM95">
        <v>0</v>
      </c>
      <c r="AN95">
        <v>0</v>
      </c>
      <c r="AO95">
        <v>0</v>
      </c>
      <c r="AP95">
        <v>0.48811186379453192</v>
      </c>
      <c r="AQ95">
        <v>0</v>
      </c>
      <c r="AR95">
        <v>15.425638799999994</v>
      </c>
      <c r="AS95">
        <v>1.9933592878382398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753.92039389973445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318.11839806631923</v>
      </c>
      <c r="L96">
        <v>8.6799479445261358</v>
      </c>
      <c r="M96">
        <v>61.47861359792536</v>
      </c>
      <c r="N96">
        <v>25.001686281398211</v>
      </c>
      <c r="O96">
        <v>70.652170290244101</v>
      </c>
      <c r="P96">
        <v>23.92927856198893</v>
      </c>
      <c r="Q96">
        <v>4.6183794999999996</v>
      </c>
      <c r="R96">
        <v>17.94559372324446</v>
      </c>
      <c r="S96">
        <v>11.170721164329782</v>
      </c>
      <c r="T96">
        <v>0</v>
      </c>
      <c r="U96">
        <v>49.380222472517573</v>
      </c>
      <c r="V96">
        <v>8.7739620728971968</v>
      </c>
      <c r="W96">
        <v>13.236430517928286</v>
      </c>
      <c r="X96">
        <v>53.299262101359702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5.9300460000000008</v>
      </c>
      <c r="AG96">
        <v>14.345077334000003</v>
      </c>
      <c r="AH96">
        <v>0</v>
      </c>
      <c r="AI96">
        <v>0</v>
      </c>
      <c r="AJ96">
        <v>0</v>
      </c>
      <c r="AK96">
        <v>0</v>
      </c>
      <c r="AL96">
        <v>1.2535373999999999</v>
      </c>
      <c r="AM96">
        <v>0</v>
      </c>
      <c r="AN96">
        <v>0</v>
      </c>
      <c r="AO96">
        <v>0</v>
      </c>
      <c r="AP96">
        <v>0.48811186379453192</v>
      </c>
      <c r="AQ96">
        <v>0</v>
      </c>
      <c r="AR96">
        <v>15.425638799999994</v>
      </c>
      <c r="AS96">
        <v>1.9933592878382398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705.72043698031155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269.91845304753991</v>
      </c>
      <c r="L97">
        <v>4.8200269831180567</v>
      </c>
      <c r="M97">
        <v>61.47861359792536</v>
      </c>
      <c r="N97">
        <v>25.001686281398211</v>
      </c>
      <c r="O97">
        <v>70.652170290244101</v>
      </c>
      <c r="P97">
        <v>23.92927856198893</v>
      </c>
      <c r="Q97">
        <v>2.8898306790945405</v>
      </c>
      <c r="R97">
        <v>10.002338566195709</v>
      </c>
      <c r="S97">
        <v>6.6305316302186883</v>
      </c>
      <c r="T97">
        <v>0</v>
      </c>
      <c r="U97">
        <v>49.380222472517573</v>
      </c>
      <c r="V97">
        <v>4.0012548628428926</v>
      </c>
      <c r="W97">
        <v>4.8198885985267044</v>
      </c>
      <c r="X97">
        <v>53.299262101359702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5.9300460000000008</v>
      </c>
      <c r="AG97">
        <v>14.345077334000003</v>
      </c>
      <c r="AH97">
        <v>0</v>
      </c>
      <c r="AI97">
        <v>0</v>
      </c>
      <c r="AJ97">
        <v>0</v>
      </c>
      <c r="AK97">
        <v>0</v>
      </c>
      <c r="AL97">
        <v>1.2535373999999999</v>
      </c>
      <c r="AM97">
        <v>0</v>
      </c>
      <c r="AN97">
        <v>0</v>
      </c>
      <c r="AO97">
        <v>0</v>
      </c>
      <c r="AP97">
        <v>0.48811186379453192</v>
      </c>
      <c r="AQ97">
        <v>0</v>
      </c>
      <c r="AR97">
        <v>1.3088421678442024</v>
      </c>
      <c r="AS97">
        <v>1.9933592878382398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612.14253172644726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269.91845304753991</v>
      </c>
      <c r="L98">
        <v>4.8200269831180567</v>
      </c>
      <c r="M98">
        <v>61.47861359792536</v>
      </c>
      <c r="N98">
        <v>25.001686281398211</v>
      </c>
      <c r="O98">
        <v>70.652170290244101</v>
      </c>
      <c r="P98">
        <v>23.92927856198893</v>
      </c>
      <c r="Q98">
        <v>2.8898306790945405</v>
      </c>
      <c r="R98">
        <v>9.6360059063360879</v>
      </c>
      <c r="S98">
        <v>5.7834653054662386</v>
      </c>
      <c r="T98">
        <v>0</v>
      </c>
      <c r="U98">
        <v>49.380222472517573</v>
      </c>
      <c r="V98">
        <v>3.8526643598615915</v>
      </c>
      <c r="W98">
        <v>4.8198885985267044</v>
      </c>
      <c r="X98">
        <v>19.280471126989582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5.9300460000000008</v>
      </c>
      <c r="AG98">
        <v>14.345077334000003</v>
      </c>
      <c r="AH98">
        <v>0</v>
      </c>
      <c r="AI98">
        <v>0</v>
      </c>
      <c r="AJ98">
        <v>0</v>
      </c>
      <c r="AK98">
        <v>0</v>
      </c>
      <c r="AL98">
        <v>1.2535373999999999</v>
      </c>
      <c r="AM98">
        <v>0</v>
      </c>
      <c r="AN98">
        <v>0</v>
      </c>
      <c r="AO98">
        <v>0</v>
      </c>
      <c r="AP98">
        <v>0.48811186379453192</v>
      </c>
      <c r="AQ98">
        <v>0</v>
      </c>
      <c r="AR98">
        <v>0.9348871999999997</v>
      </c>
      <c r="AS98">
        <v>2.8476560000000002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577.24209300880159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9.8845886436441184</v>
      </c>
      <c r="L99">
        <f t="shared" si="2"/>
        <v>0.17009877759894851</v>
      </c>
      <c r="M99">
        <f t="shared" si="2"/>
        <v>1.4754867263502103</v>
      </c>
      <c r="N99">
        <f t="shared" si="2"/>
        <v>0.60004047075355649</v>
      </c>
      <c r="O99">
        <f t="shared" si="2"/>
        <v>1.6956520869658553</v>
      </c>
      <c r="P99">
        <f t="shared" si="2"/>
        <v>0.57012291700450413</v>
      </c>
      <c r="Q99">
        <f t="shared" si="2"/>
        <v>9.3103908923269946E-2</v>
      </c>
      <c r="R99">
        <f t="shared" si="2"/>
        <v>0.36520000138824588</v>
      </c>
      <c r="S99">
        <f t="shared" si="2"/>
        <v>0.22583657264684326</v>
      </c>
      <c r="T99">
        <f t="shared" si="2"/>
        <v>0</v>
      </c>
      <c r="U99">
        <f t="shared" si="2"/>
        <v>1.3634875611750434</v>
      </c>
      <c r="V99">
        <f t="shared" si="2"/>
        <v>0.17263418585877929</v>
      </c>
      <c r="W99">
        <f t="shared" si="2"/>
        <v>0.33895387202564065</v>
      </c>
      <c r="X99">
        <f t="shared" si="2"/>
        <v>1.4167092831542076</v>
      </c>
      <c r="Y99">
        <f t="shared" si="2"/>
        <v>0</v>
      </c>
      <c r="Z99">
        <f t="shared" si="2"/>
        <v>2.0023597751545445E-2</v>
      </c>
      <c r="AA99">
        <f t="shared" si="2"/>
        <v>3.572010225443039E-2</v>
      </c>
      <c r="AB99">
        <f t="shared" si="2"/>
        <v>4.8320379390210028E-2</v>
      </c>
      <c r="AC99">
        <f t="shared" si="2"/>
        <v>3.4243055864280662E-2</v>
      </c>
      <c r="AD99">
        <f t="shared" si="2"/>
        <v>4.2548043006245269E-2</v>
      </c>
      <c r="AE99">
        <f t="shared" si="2"/>
        <v>0.11337093470079898</v>
      </c>
      <c r="AF99">
        <f t="shared" si="2"/>
        <v>0.18383142599999977</v>
      </c>
      <c r="AG99">
        <f t="shared" si="2"/>
        <v>0.34428185601600075</v>
      </c>
      <c r="AH99">
        <f t="shared" si="2"/>
        <v>0.2445375022437592</v>
      </c>
      <c r="AI99">
        <f t="shared" si="2"/>
        <v>2.0653961137490174E-2</v>
      </c>
      <c r="AJ99">
        <f t="shared" si="2"/>
        <v>0</v>
      </c>
      <c r="AK99">
        <f t="shared" si="2"/>
        <v>0.23627901545910146</v>
      </c>
      <c r="AL99">
        <f t="shared" si="2"/>
        <v>0.16348216925000031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1.4534882279888152E-2</v>
      </c>
      <c r="AQ99">
        <f t="shared" si="2"/>
        <v>0.33678303999999992</v>
      </c>
      <c r="AR99">
        <f t="shared" si="2"/>
        <v>6.4974659521558009E-2</v>
      </c>
      <c r="AS99">
        <f t="shared" si="2"/>
        <v>5.8177613827981076E-2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20.333677246192519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76.158649525667172</v>
      </c>
      <c r="L3">
        <v>32.778655258299878</v>
      </c>
      <c r="M3">
        <v>0</v>
      </c>
      <c r="N3">
        <v>14.460975345160726</v>
      </c>
      <c r="O3">
        <v>48.561491709755892</v>
      </c>
      <c r="P3">
        <v>53.036939153191888</v>
      </c>
      <c r="Q3">
        <v>1.9279999999999999</v>
      </c>
      <c r="R3">
        <v>4.8389420309810669</v>
      </c>
      <c r="S3">
        <v>2.8910905660377355</v>
      </c>
      <c r="T3">
        <v>0</v>
      </c>
      <c r="U3">
        <v>319.0512858977408</v>
      </c>
      <c r="V3">
        <v>1.7489787010159654</v>
      </c>
      <c r="W3">
        <v>8.5215048863555385</v>
      </c>
      <c r="X3">
        <v>36.119842789808914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13.328909778408196</v>
      </c>
      <c r="AL3">
        <v>0.56895280000000015</v>
      </c>
      <c r="AM3">
        <v>0</v>
      </c>
      <c r="AN3">
        <v>0</v>
      </c>
      <c r="AO3">
        <v>0</v>
      </c>
      <c r="AP3">
        <v>0.18816479032642922</v>
      </c>
      <c r="AQ3">
        <v>0</v>
      </c>
      <c r="AR3">
        <v>0.54061120000000007</v>
      </c>
      <c r="AS3">
        <v>4.0845451911239961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618.80753962387416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76.158649525667172</v>
      </c>
      <c r="L4">
        <v>32.778655258299878</v>
      </c>
      <c r="M4">
        <v>0</v>
      </c>
      <c r="N4">
        <v>14.460975345160726</v>
      </c>
      <c r="O4">
        <v>48.561491709755892</v>
      </c>
      <c r="P4">
        <v>53.036939153191888</v>
      </c>
      <c r="Q4">
        <v>1.9279999999999999</v>
      </c>
      <c r="R4">
        <v>4.8205556195965418</v>
      </c>
      <c r="S4">
        <v>2.8910905660377355</v>
      </c>
      <c r="T4">
        <v>0</v>
      </c>
      <c r="U4">
        <v>319.0512858977408</v>
      </c>
      <c r="V4">
        <v>0</v>
      </c>
      <c r="W4">
        <v>8.5215048863555385</v>
      </c>
      <c r="X4">
        <v>36.119842789808914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13.328909778408196</v>
      </c>
      <c r="AL4">
        <v>0.56895280000000015</v>
      </c>
      <c r="AM4">
        <v>0</v>
      </c>
      <c r="AN4">
        <v>0</v>
      </c>
      <c r="AO4">
        <v>0</v>
      </c>
      <c r="AP4">
        <v>0.18816479032642922</v>
      </c>
      <c r="AQ4">
        <v>0</v>
      </c>
      <c r="AR4">
        <v>0.54061120000000007</v>
      </c>
      <c r="AS4">
        <v>4.0845451911239961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617.04017451147365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76.158649525667172</v>
      </c>
      <c r="L5">
        <v>32.778655258299878</v>
      </c>
      <c r="M5">
        <v>0</v>
      </c>
      <c r="N5">
        <v>14.460975345160726</v>
      </c>
      <c r="O5">
        <v>48.561491709755892</v>
      </c>
      <c r="P5">
        <v>53.036939153191888</v>
      </c>
      <c r="Q5">
        <v>1.9279999999999999</v>
      </c>
      <c r="R5">
        <v>4.8205556195965418</v>
      </c>
      <c r="S5">
        <v>2.8910905660377355</v>
      </c>
      <c r="T5">
        <v>0</v>
      </c>
      <c r="U5">
        <v>319.0512858977408</v>
      </c>
      <c r="V5">
        <v>0</v>
      </c>
      <c r="W5">
        <v>8.5215048863555385</v>
      </c>
      <c r="X5">
        <v>36.119842789808914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13.328909778408196</v>
      </c>
      <c r="AL5">
        <v>0.56895280000000015</v>
      </c>
      <c r="AM5">
        <v>0</v>
      </c>
      <c r="AN5">
        <v>0</v>
      </c>
      <c r="AO5">
        <v>0</v>
      </c>
      <c r="AP5">
        <v>0.18816479032642922</v>
      </c>
      <c r="AQ5">
        <v>0</v>
      </c>
      <c r="AR5">
        <v>0.54061120000000007</v>
      </c>
      <c r="AS5">
        <v>4.0845451911239961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617.04017451147365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76.158649525667172</v>
      </c>
      <c r="L6">
        <v>32.778655258299878</v>
      </c>
      <c r="M6">
        <v>0</v>
      </c>
      <c r="N6">
        <v>14.460975345160726</v>
      </c>
      <c r="O6">
        <v>48.561491709755892</v>
      </c>
      <c r="P6">
        <v>53.036939153191888</v>
      </c>
      <c r="Q6">
        <v>1.9279999999999999</v>
      </c>
      <c r="R6">
        <v>4.8205556195965418</v>
      </c>
      <c r="S6">
        <v>2.8910905660377355</v>
      </c>
      <c r="T6">
        <v>0</v>
      </c>
      <c r="U6">
        <v>319.0512858977408</v>
      </c>
      <c r="V6">
        <v>0</v>
      </c>
      <c r="W6">
        <v>8.5215048863555385</v>
      </c>
      <c r="X6">
        <v>36.119842789808914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13.328909778408196</v>
      </c>
      <c r="AL6">
        <v>0.56895280000000015</v>
      </c>
      <c r="AM6">
        <v>0</v>
      </c>
      <c r="AN6">
        <v>0</v>
      </c>
      <c r="AO6">
        <v>0</v>
      </c>
      <c r="AP6">
        <v>0.18816479032642922</v>
      </c>
      <c r="AQ6">
        <v>0</v>
      </c>
      <c r="AR6">
        <v>0.54061120000000007</v>
      </c>
      <c r="AS6">
        <v>4.0845451911239961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617.04017451147365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76.158649525667172</v>
      </c>
      <c r="L7">
        <v>32.778655258299878</v>
      </c>
      <c r="M7">
        <v>0</v>
      </c>
      <c r="N7">
        <v>14.460975345160726</v>
      </c>
      <c r="O7">
        <v>48.561491709755892</v>
      </c>
      <c r="P7">
        <v>53.036939153191888</v>
      </c>
      <c r="Q7">
        <v>1.9279999999999999</v>
      </c>
      <c r="R7">
        <v>4.8205556195965418</v>
      </c>
      <c r="S7">
        <v>2.8910905660377355</v>
      </c>
      <c r="T7">
        <v>0</v>
      </c>
      <c r="U7">
        <v>319.0512858977408</v>
      </c>
      <c r="V7">
        <v>0</v>
      </c>
      <c r="W7">
        <v>8.5215048863555385</v>
      </c>
      <c r="X7">
        <v>36.119842789808914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13.328909778408196</v>
      </c>
      <c r="AL7">
        <v>0.56895280000000015</v>
      </c>
      <c r="AM7">
        <v>0</v>
      </c>
      <c r="AN7">
        <v>0</v>
      </c>
      <c r="AO7">
        <v>0</v>
      </c>
      <c r="AP7">
        <v>0.18816479032642922</v>
      </c>
      <c r="AQ7">
        <v>0</v>
      </c>
      <c r="AR7">
        <v>0.54061120000000007</v>
      </c>
      <c r="AS7">
        <v>4.0845451911239961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617.04017451147365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76.158649525667172</v>
      </c>
      <c r="L8">
        <v>32.778655258299878</v>
      </c>
      <c r="M8">
        <v>0</v>
      </c>
      <c r="N8">
        <v>14.460975345160726</v>
      </c>
      <c r="O8">
        <v>48.561491709755892</v>
      </c>
      <c r="P8">
        <v>53.036939153191888</v>
      </c>
      <c r="Q8">
        <v>1.9279999999999999</v>
      </c>
      <c r="R8">
        <v>4.8205556195965418</v>
      </c>
      <c r="S8">
        <v>2.8910905660377355</v>
      </c>
      <c r="T8">
        <v>0</v>
      </c>
      <c r="U8">
        <v>319.0512858977408</v>
      </c>
      <c r="V8">
        <v>0</v>
      </c>
      <c r="W8">
        <v>8.5215048863555385</v>
      </c>
      <c r="X8">
        <v>36.119842789808914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13.328909778408196</v>
      </c>
      <c r="AL8">
        <v>0.56895280000000015</v>
      </c>
      <c r="AM8">
        <v>0</v>
      </c>
      <c r="AN8">
        <v>0</v>
      </c>
      <c r="AO8">
        <v>0</v>
      </c>
      <c r="AP8">
        <v>0.18816479032642922</v>
      </c>
      <c r="AQ8">
        <v>0</v>
      </c>
      <c r="AR8">
        <v>0.54061120000000007</v>
      </c>
      <c r="AS8">
        <v>4.0845451911239961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617.04017451147365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76.158649525667172</v>
      </c>
      <c r="L9">
        <v>32.778655258299878</v>
      </c>
      <c r="M9">
        <v>0</v>
      </c>
      <c r="N9">
        <v>14.460975345160726</v>
      </c>
      <c r="O9">
        <v>48.561491709755892</v>
      </c>
      <c r="P9">
        <v>59.998191129098863</v>
      </c>
      <c r="Q9">
        <v>1.9279999999999999</v>
      </c>
      <c r="R9">
        <v>4.8205556195965418</v>
      </c>
      <c r="S9">
        <v>2.8910905660377355</v>
      </c>
      <c r="T9">
        <v>0</v>
      </c>
      <c r="U9">
        <v>319.0512858977408</v>
      </c>
      <c r="V9">
        <v>0</v>
      </c>
      <c r="W9">
        <v>8.5215048863555385</v>
      </c>
      <c r="X9">
        <v>36.119842789808914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13.328909778408196</v>
      </c>
      <c r="AL9">
        <v>0.56895280000000015</v>
      </c>
      <c r="AM9">
        <v>0</v>
      </c>
      <c r="AN9">
        <v>0</v>
      </c>
      <c r="AO9">
        <v>0</v>
      </c>
      <c r="AP9">
        <v>0.18816479032642922</v>
      </c>
      <c r="AQ9">
        <v>0</v>
      </c>
      <c r="AR9">
        <v>0.54061120000000007</v>
      </c>
      <c r="AS9">
        <v>1.6469940000000001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621.56387529625658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76.158649525667172</v>
      </c>
      <c r="L10">
        <v>32.778655258299878</v>
      </c>
      <c r="M10">
        <v>0</v>
      </c>
      <c r="N10">
        <v>14.460975345160726</v>
      </c>
      <c r="O10">
        <v>48.561491709755892</v>
      </c>
      <c r="P10">
        <v>59.998191129098863</v>
      </c>
      <c r="Q10">
        <v>1.9279999999999999</v>
      </c>
      <c r="R10">
        <v>4.8205556195965418</v>
      </c>
      <c r="S10">
        <v>2.8910905660377355</v>
      </c>
      <c r="T10">
        <v>0</v>
      </c>
      <c r="U10">
        <v>319.0512858977408</v>
      </c>
      <c r="V10">
        <v>0</v>
      </c>
      <c r="W10">
        <v>8.5215048863555385</v>
      </c>
      <c r="X10">
        <v>36.119842789808914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13.328909778408196</v>
      </c>
      <c r="AL10">
        <v>0.56895280000000015</v>
      </c>
      <c r="AM10">
        <v>0</v>
      </c>
      <c r="AN10">
        <v>0</v>
      </c>
      <c r="AO10">
        <v>0</v>
      </c>
      <c r="AP10">
        <v>0.18816479032642922</v>
      </c>
      <c r="AQ10">
        <v>0</v>
      </c>
      <c r="AR10">
        <v>0.54061120000000007</v>
      </c>
      <c r="AS10">
        <v>1.1528958508028548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621.06977714705954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76.158649525667172</v>
      </c>
      <c r="L11">
        <v>32.778655258299878</v>
      </c>
      <c r="M11">
        <v>0</v>
      </c>
      <c r="N11">
        <v>14.460975345160726</v>
      </c>
      <c r="O11">
        <v>48.561491709755892</v>
      </c>
      <c r="P11">
        <v>59.998191129098863</v>
      </c>
      <c r="Q11">
        <v>1.9279999999999999</v>
      </c>
      <c r="R11">
        <v>4.8205556195965418</v>
      </c>
      <c r="S11">
        <v>2.8910905660377355</v>
      </c>
      <c r="T11">
        <v>0</v>
      </c>
      <c r="U11">
        <v>319.0512858977408</v>
      </c>
      <c r="V11">
        <v>0</v>
      </c>
      <c r="W11">
        <v>8.5215048863555385</v>
      </c>
      <c r="X11">
        <v>36.119842789808914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13.328909778408196</v>
      </c>
      <c r="AL11">
        <v>0.56895280000000015</v>
      </c>
      <c r="AM11">
        <v>0</v>
      </c>
      <c r="AN11">
        <v>0</v>
      </c>
      <c r="AO11">
        <v>0</v>
      </c>
      <c r="AP11">
        <v>1.8502882053594039</v>
      </c>
      <c r="AQ11">
        <v>0</v>
      </c>
      <c r="AR11">
        <v>0.54061120000000007</v>
      </c>
      <c r="AS11">
        <v>1.1528958508028548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622.73190056209251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76.158649525667172</v>
      </c>
      <c r="L12">
        <v>32.778655258299878</v>
      </c>
      <c r="M12">
        <v>0</v>
      </c>
      <c r="N12">
        <v>14.460975345160726</v>
      </c>
      <c r="O12">
        <v>48.561491709755892</v>
      </c>
      <c r="P12">
        <v>59.998191129098863</v>
      </c>
      <c r="Q12">
        <v>1.9279999999999999</v>
      </c>
      <c r="R12">
        <v>4.8205556195965418</v>
      </c>
      <c r="S12">
        <v>2.8910905660377355</v>
      </c>
      <c r="T12">
        <v>0</v>
      </c>
      <c r="U12">
        <v>319.0512858977408</v>
      </c>
      <c r="V12">
        <v>0</v>
      </c>
      <c r="W12">
        <v>8.5215048863555385</v>
      </c>
      <c r="X12">
        <v>36.119842789808914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13.328909778408196</v>
      </c>
      <c r="AL12">
        <v>0.56895280000000015</v>
      </c>
      <c r="AM12">
        <v>0</v>
      </c>
      <c r="AN12">
        <v>0</v>
      </c>
      <c r="AO12">
        <v>0</v>
      </c>
      <c r="AP12">
        <v>1.8502882053594039</v>
      </c>
      <c r="AQ12">
        <v>0</v>
      </c>
      <c r="AR12">
        <v>0.54061120000000007</v>
      </c>
      <c r="AS12">
        <v>1.1528958508028548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622.73190056209251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76.158649525667172</v>
      </c>
      <c r="L13">
        <v>32.778655258299878</v>
      </c>
      <c r="M13">
        <v>0</v>
      </c>
      <c r="N13">
        <v>14.460975345160726</v>
      </c>
      <c r="O13">
        <v>48.561491709755892</v>
      </c>
      <c r="P13">
        <v>59.998191129098863</v>
      </c>
      <c r="Q13">
        <v>1.9279999999999999</v>
      </c>
      <c r="R13">
        <v>4.8205556195965418</v>
      </c>
      <c r="S13">
        <v>2.8910905660377355</v>
      </c>
      <c r="T13">
        <v>0</v>
      </c>
      <c r="U13">
        <v>319.0512858977408</v>
      </c>
      <c r="V13">
        <v>0</v>
      </c>
      <c r="W13">
        <v>8.5215048863555385</v>
      </c>
      <c r="X13">
        <v>36.119842789808914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13.328909778408196</v>
      </c>
      <c r="AL13">
        <v>0.42671460000000011</v>
      </c>
      <c r="AM13">
        <v>0</v>
      </c>
      <c r="AN13">
        <v>0</v>
      </c>
      <c r="AO13">
        <v>0</v>
      </c>
      <c r="AP13">
        <v>1.8502882053594039</v>
      </c>
      <c r="AQ13">
        <v>0</v>
      </c>
      <c r="AR13">
        <v>0.54061120000000007</v>
      </c>
      <c r="AS13">
        <v>1.1528958508028548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622.58966236209244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76.158649525667172</v>
      </c>
      <c r="L14">
        <v>32.778655258299878</v>
      </c>
      <c r="M14">
        <v>0</v>
      </c>
      <c r="N14">
        <v>14.460975345160726</v>
      </c>
      <c r="O14">
        <v>48.561491709755892</v>
      </c>
      <c r="P14">
        <v>59.998191129098863</v>
      </c>
      <c r="Q14">
        <v>1.9279999999999999</v>
      </c>
      <c r="R14">
        <v>4.8205556195965418</v>
      </c>
      <c r="S14">
        <v>2.8910905660377355</v>
      </c>
      <c r="T14">
        <v>0</v>
      </c>
      <c r="U14">
        <v>319.0512858977408</v>
      </c>
      <c r="V14">
        <v>0</v>
      </c>
      <c r="W14">
        <v>8.5215048863555385</v>
      </c>
      <c r="X14">
        <v>36.119842789808914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13.328909778408196</v>
      </c>
      <c r="AL14">
        <v>0.42671460000000011</v>
      </c>
      <c r="AM14">
        <v>0</v>
      </c>
      <c r="AN14">
        <v>0</v>
      </c>
      <c r="AO14">
        <v>0</v>
      </c>
      <c r="AP14">
        <v>1.8502882053594039</v>
      </c>
      <c r="AQ14">
        <v>0</v>
      </c>
      <c r="AR14">
        <v>0.54061120000000007</v>
      </c>
      <c r="AS14">
        <v>1.1528958508028548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622.58966236209244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76.158649525667172</v>
      </c>
      <c r="L15">
        <v>32.778655258299878</v>
      </c>
      <c r="M15">
        <v>0</v>
      </c>
      <c r="N15">
        <v>14.460975345160726</v>
      </c>
      <c r="O15">
        <v>48.561491709755892</v>
      </c>
      <c r="P15">
        <v>59.998191129098863</v>
      </c>
      <c r="Q15">
        <v>1.9279999999999999</v>
      </c>
      <c r="R15">
        <v>4.8205556195965418</v>
      </c>
      <c r="S15">
        <v>2.8910905660377355</v>
      </c>
      <c r="T15">
        <v>0</v>
      </c>
      <c r="U15">
        <v>319.0512858977408</v>
      </c>
      <c r="V15">
        <v>0</v>
      </c>
      <c r="W15">
        <v>8.5215048863555385</v>
      </c>
      <c r="X15">
        <v>36.119842789808914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13.328909778408196</v>
      </c>
      <c r="AL15">
        <v>0.42671460000000011</v>
      </c>
      <c r="AM15">
        <v>0</v>
      </c>
      <c r="AN15">
        <v>0</v>
      </c>
      <c r="AO15">
        <v>0</v>
      </c>
      <c r="AP15">
        <v>1.8502882053594039</v>
      </c>
      <c r="AQ15">
        <v>0</v>
      </c>
      <c r="AR15">
        <v>6.4873343999999999</v>
      </c>
      <c r="AS15">
        <v>1.1528958508028548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628.53638556209251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76.158649525667172</v>
      </c>
      <c r="L16">
        <v>32.778655258299878</v>
      </c>
      <c r="M16">
        <v>0</v>
      </c>
      <c r="N16">
        <v>14.460975345160726</v>
      </c>
      <c r="O16">
        <v>48.561491709755892</v>
      </c>
      <c r="P16">
        <v>59.998191129098863</v>
      </c>
      <c r="Q16">
        <v>1.9279999999999999</v>
      </c>
      <c r="R16">
        <v>4.8205556195965418</v>
      </c>
      <c r="S16">
        <v>2.8910905660377355</v>
      </c>
      <c r="T16">
        <v>0</v>
      </c>
      <c r="U16">
        <v>319.0512858977408</v>
      </c>
      <c r="V16">
        <v>0</v>
      </c>
      <c r="W16">
        <v>8.5215048863555385</v>
      </c>
      <c r="X16">
        <v>36.119842789808914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13.328909778408196</v>
      </c>
      <c r="AL16">
        <v>0.42671460000000011</v>
      </c>
      <c r="AM16">
        <v>0</v>
      </c>
      <c r="AN16">
        <v>0</v>
      </c>
      <c r="AO16">
        <v>0</v>
      </c>
      <c r="AP16">
        <v>1.8502882053594039</v>
      </c>
      <c r="AQ16">
        <v>0</v>
      </c>
      <c r="AR16">
        <v>6.4873343999999999</v>
      </c>
      <c r="AS16">
        <v>1.1528958508028548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628.53638556209251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76.158649525667172</v>
      </c>
      <c r="L17">
        <v>32.778655258299878</v>
      </c>
      <c r="M17">
        <v>0</v>
      </c>
      <c r="N17">
        <v>14.460975345160726</v>
      </c>
      <c r="O17">
        <v>48.561491709755892</v>
      </c>
      <c r="P17">
        <v>59.998191129098863</v>
      </c>
      <c r="Q17">
        <v>1.9279999999999999</v>
      </c>
      <c r="R17">
        <v>4.8205556195965418</v>
      </c>
      <c r="S17">
        <v>2.8910905660377355</v>
      </c>
      <c r="T17">
        <v>0</v>
      </c>
      <c r="U17">
        <v>319.0512858977408</v>
      </c>
      <c r="V17">
        <v>0</v>
      </c>
      <c r="W17">
        <v>8.5215048863555385</v>
      </c>
      <c r="X17">
        <v>36.119842789808914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13.328909778408196</v>
      </c>
      <c r="AL17">
        <v>0.42671460000000011</v>
      </c>
      <c r="AM17">
        <v>0</v>
      </c>
      <c r="AN17">
        <v>0</v>
      </c>
      <c r="AO17">
        <v>0</v>
      </c>
      <c r="AP17">
        <v>1.8502882053594039</v>
      </c>
      <c r="AQ17">
        <v>0</v>
      </c>
      <c r="AR17">
        <v>0.67576399999999992</v>
      </c>
      <c r="AS17">
        <v>1.1528958508028548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622.72481516209245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76.158649525667172</v>
      </c>
      <c r="L18">
        <v>32.778655258299878</v>
      </c>
      <c r="M18">
        <v>0</v>
      </c>
      <c r="N18">
        <v>14.460975345160726</v>
      </c>
      <c r="O18">
        <v>48.561491709755892</v>
      </c>
      <c r="P18">
        <v>59.998191129098863</v>
      </c>
      <c r="Q18">
        <v>1.9279999999999999</v>
      </c>
      <c r="R18">
        <v>4.8205556195965418</v>
      </c>
      <c r="S18">
        <v>2.8910905660377355</v>
      </c>
      <c r="T18">
        <v>0</v>
      </c>
      <c r="U18">
        <v>319.0512858977408</v>
      </c>
      <c r="V18">
        <v>0</v>
      </c>
      <c r="W18">
        <v>8.5215048863555385</v>
      </c>
      <c r="X18">
        <v>36.119842789808914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13.328909778408196</v>
      </c>
      <c r="AL18">
        <v>0.42671460000000011</v>
      </c>
      <c r="AM18">
        <v>0</v>
      </c>
      <c r="AN18">
        <v>0</v>
      </c>
      <c r="AO18">
        <v>0</v>
      </c>
      <c r="AP18">
        <v>1.8502882053594039</v>
      </c>
      <c r="AQ18">
        <v>0</v>
      </c>
      <c r="AR18">
        <v>0.67576399999999992</v>
      </c>
      <c r="AS18">
        <v>1.1528958508028548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622.72481516209245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76.158649525667172</v>
      </c>
      <c r="L19">
        <v>32.778655258299878</v>
      </c>
      <c r="M19">
        <v>0</v>
      </c>
      <c r="N19">
        <v>14.460975345160726</v>
      </c>
      <c r="O19">
        <v>48.561491709755892</v>
      </c>
      <c r="P19">
        <v>59.998191129098863</v>
      </c>
      <c r="Q19">
        <v>1.9279999999999999</v>
      </c>
      <c r="R19">
        <v>4.8205556195965418</v>
      </c>
      <c r="S19">
        <v>2.8910905660377355</v>
      </c>
      <c r="T19">
        <v>0</v>
      </c>
      <c r="U19">
        <v>319.0512858977408</v>
      </c>
      <c r="V19">
        <v>0</v>
      </c>
      <c r="W19">
        <v>8.5215048863555385</v>
      </c>
      <c r="X19">
        <v>36.119842789808914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13.328909778408196</v>
      </c>
      <c r="AL19">
        <v>3.1292404000000005</v>
      </c>
      <c r="AM19">
        <v>0</v>
      </c>
      <c r="AN19">
        <v>0</v>
      </c>
      <c r="AO19">
        <v>0</v>
      </c>
      <c r="AP19">
        <v>0.12544336285600666</v>
      </c>
      <c r="AQ19">
        <v>0</v>
      </c>
      <c r="AR19">
        <v>0.54061120000000007</v>
      </c>
      <c r="AS19">
        <v>1.1528958508028548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623.56734331958899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76.158649525667172</v>
      </c>
      <c r="L20">
        <v>32.778655258299878</v>
      </c>
      <c r="M20">
        <v>0</v>
      </c>
      <c r="N20">
        <v>14.460975345160726</v>
      </c>
      <c r="O20">
        <v>48.561491709755892</v>
      </c>
      <c r="P20">
        <v>59.998191129098863</v>
      </c>
      <c r="Q20">
        <v>1.9279999999999999</v>
      </c>
      <c r="R20">
        <v>4.8205556195965418</v>
      </c>
      <c r="S20">
        <v>2.8910905660377355</v>
      </c>
      <c r="T20">
        <v>0</v>
      </c>
      <c r="U20">
        <v>319.0512858977408</v>
      </c>
      <c r="V20">
        <v>0</v>
      </c>
      <c r="W20">
        <v>8.5215048863555385</v>
      </c>
      <c r="X20">
        <v>36.119842789808914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13.328909778408196</v>
      </c>
      <c r="AL20">
        <v>16.357393000000005</v>
      </c>
      <c r="AM20">
        <v>0</v>
      </c>
      <c r="AN20">
        <v>0</v>
      </c>
      <c r="AO20">
        <v>0</v>
      </c>
      <c r="AP20">
        <v>0.12544336285600666</v>
      </c>
      <c r="AQ20">
        <v>0</v>
      </c>
      <c r="AR20">
        <v>0.54061120000000007</v>
      </c>
      <c r="AS20">
        <v>1.1528958508028548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636.79549591958903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76.158649525667172</v>
      </c>
      <c r="L21">
        <v>32.778655258299878</v>
      </c>
      <c r="M21">
        <v>0</v>
      </c>
      <c r="N21">
        <v>14.460975345160726</v>
      </c>
      <c r="O21">
        <v>48.561491709755892</v>
      </c>
      <c r="P21">
        <v>59.998191129098863</v>
      </c>
      <c r="Q21">
        <v>1.9279999999999999</v>
      </c>
      <c r="R21">
        <v>4.8205556195965418</v>
      </c>
      <c r="S21">
        <v>2.8910905660377355</v>
      </c>
      <c r="T21">
        <v>0</v>
      </c>
      <c r="U21">
        <v>319.0512858977408</v>
      </c>
      <c r="V21">
        <v>0</v>
      </c>
      <c r="W21">
        <v>8.5215048863555385</v>
      </c>
      <c r="X21">
        <v>36.119842789808914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13.328909778408196</v>
      </c>
      <c r="AL21">
        <v>16.357393000000005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0.54061120000000007</v>
      </c>
      <c r="AS21">
        <v>1.1528958508028548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636.67005255673303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76.158649525667172</v>
      </c>
      <c r="L22">
        <v>32.778655258299878</v>
      </c>
      <c r="M22">
        <v>0</v>
      </c>
      <c r="N22">
        <v>14.460975345160726</v>
      </c>
      <c r="O22">
        <v>48.561491709755892</v>
      </c>
      <c r="P22">
        <v>59.998191129098863</v>
      </c>
      <c r="Q22">
        <v>1.9279999999999999</v>
      </c>
      <c r="R22">
        <v>4.8205556195965418</v>
      </c>
      <c r="S22">
        <v>2.8910905660377355</v>
      </c>
      <c r="T22">
        <v>0</v>
      </c>
      <c r="U22">
        <v>319.0512858977408</v>
      </c>
      <c r="V22">
        <v>0</v>
      </c>
      <c r="W22">
        <v>8.5215048863555385</v>
      </c>
      <c r="X22">
        <v>36.119842789808914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13.328909778408196</v>
      </c>
      <c r="AL22">
        <v>16.357393000000005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0.54061120000000007</v>
      </c>
      <c r="AS22">
        <v>1.1528958508028548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636.67005255673303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76.158649525667172</v>
      </c>
      <c r="L23">
        <v>32.778655258299878</v>
      </c>
      <c r="M23">
        <v>0</v>
      </c>
      <c r="N23">
        <v>14.460975345160726</v>
      </c>
      <c r="O23">
        <v>48.561491709755892</v>
      </c>
      <c r="P23">
        <v>59.998191129098863</v>
      </c>
      <c r="Q23">
        <v>1.9279999999999999</v>
      </c>
      <c r="R23">
        <v>4.8205556195965418</v>
      </c>
      <c r="S23">
        <v>2.8910905660377355</v>
      </c>
      <c r="T23">
        <v>0</v>
      </c>
      <c r="U23">
        <v>319.0512858977408</v>
      </c>
      <c r="V23">
        <v>0</v>
      </c>
      <c r="W23">
        <v>8.5215048863555385</v>
      </c>
      <c r="X23">
        <v>36.119842789808914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13.328909778408196</v>
      </c>
      <c r="AL23">
        <v>3.1292404000000005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0.54061120000000007</v>
      </c>
      <c r="AS23">
        <v>1.1528958508028548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623.44189995673298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76.158649525667172</v>
      </c>
      <c r="L24">
        <v>32.778655258299878</v>
      </c>
      <c r="M24">
        <v>0</v>
      </c>
      <c r="N24">
        <v>14.460975345160726</v>
      </c>
      <c r="O24">
        <v>48.561491709755892</v>
      </c>
      <c r="P24">
        <v>59.998191129098863</v>
      </c>
      <c r="Q24">
        <v>1.9279999999999999</v>
      </c>
      <c r="R24">
        <v>4.8205556195965418</v>
      </c>
      <c r="S24">
        <v>2.8910905660377355</v>
      </c>
      <c r="T24">
        <v>0</v>
      </c>
      <c r="U24">
        <v>319.0512858977408</v>
      </c>
      <c r="V24">
        <v>0</v>
      </c>
      <c r="W24">
        <v>8.5215048863555385</v>
      </c>
      <c r="X24">
        <v>36.119842789808914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4.0213453816056122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13.328909778408196</v>
      </c>
      <c r="AL24">
        <v>0.42671460000000011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0.54061120000000007</v>
      </c>
      <c r="AS24">
        <v>1.1528958508028548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624.76071953833855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76.158649525667172</v>
      </c>
      <c r="L25">
        <v>32.778655258299878</v>
      </c>
      <c r="M25">
        <v>0</v>
      </c>
      <c r="N25">
        <v>14.460975345160726</v>
      </c>
      <c r="O25">
        <v>48.561491709755892</v>
      </c>
      <c r="P25">
        <v>59.998191129098863</v>
      </c>
      <c r="Q25">
        <v>1.9279999999999999</v>
      </c>
      <c r="R25">
        <v>4.8205556195965418</v>
      </c>
      <c r="S25">
        <v>2.8910905660377355</v>
      </c>
      <c r="T25">
        <v>0</v>
      </c>
      <c r="U25">
        <v>319.0512858977408</v>
      </c>
      <c r="V25">
        <v>0</v>
      </c>
      <c r="W25">
        <v>8.5215048863555385</v>
      </c>
      <c r="X25">
        <v>36.119842789808914</v>
      </c>
      <c r="Y25">
        <v>0</v>
      </c>
      <c r="Z25">
        <v>0.26934159999999996</v>
      </c>
      <c r="AA25">
        <v>0</v>
      </c>
      <c r="AB25">
        <v>0</v>
      </c>
      <c r="AC25">
        <v>0</v>
      </c>
      <c r="AD25">
        <v>0</v>
      </c>
      <c r="AE25">
        <v>8.0703373961808271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13.328909778408196</v>
      </c>
      <c r="AL25">
        <v>0.42671460000000011</v>
      </c>
      <c r="AM25">
        <v>0</v>
      </c>
      <c r="AN25">
        <v>0</v>
      </c>
      <c r="AO25">
        <v>0</v>
      </c>
      <c r="AP25">
        <v>6.2721681428003329E-2</v>
      </c>
      <c r="AQ25">
        <v>0</v>
      </c>
      <c r="AR25">
        <v>0.54061120000000007</v>
      </c>
      <c r="AS25">
        <v>1.1528958508028548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629.14177483434173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76.158649525667172</v>
      </c>
      <c r="L26">
        <v>32.778655258299878</v>
      </c>
      <c r="M26">
        <v>0</v>
      </c>
      <c r="N26">
        <v>14.460975345160726</v>
      </c>
      <c r="O26">
        <v>48.561491709755892</v>
      </c>
      <c r="P26">
        <v>59.998191129098863</v>
      </c>
      <c r="Q26">
        <v>1.9279999999999999</v>
      </c>
      <c r="R26">
        <v>4.8205556195965418</v>
      </c>
      <c r="S26">
        <v>2.8910905660377355</v>
      </c>
      <c r="T26">
        <v>0</v>
      </c>
      <c r="U26">
        <v>319.0512858977408</v>
      </c>
      <c r="V26">
        <v>0</v>
      </c>
      <c r="W26">
        <v>8.5215048863555385</v>
      </c>
      <c r="X26">
        <v>36.118745794529211</v>
      </c>
      <c r="Y26">
        <v>0</v>
      </c>
      <c r="Z26">
        <v>0.26934159999999996</v>
      </c>
      <c r="AA26">
        <v>0</v>
      </c>
      <c r="AB26">
        <v>0</v>
      </c>
      <c r="AC26">
        <v>0</v>
      </c>
      <c r="AD26">
        <v>2.2367866271763814</v>
      </c>
      <c r="AE26">
        <v>8.0703373961808271</v>
      </c>
      <c r="AF26">
        <v>0</v>
      </c>
      <c r="AG26">
        <v>0</v>
      </c>
      <c r="AH26">
        <v>4.1738500800000002</v>
      </c>
      <c r="AI26">
        <v>0</v>
      </c>
      <c r="AJ26">
        <v>0</v>
      </c>
      <c r="AK26">
        <v>13.328909778408196</v>
      </c>
      <c r="AL26">
        <v>0.42671460000000011</v>
      </c>
      <c r="AM26">
        <v>0</v>
      </c>
      <c r="AN26">
        <v>0</v>
      </c>
      <c r="AO26">
        <v>0</v>
      </c>
      <c r="AP26">
        <v>6.2721681428003329E-2</v>
      </c>
      <c r="AQ26">
        <v>0</v>
      </c>
      <c r="AR26">
        <v>0.54061120000000007</v>
      </c>
      <c r="AS26">
        <v>1.1528958508028548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635.55131454623836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76.158649525667172</v>
      </c>
      <c r="L27">
        <v>32.779552583088794</v>
      </c>
      <c r="M27">
        <v>0</v>
      </c>
      <c r="N27">
        <v>14.460975345160726</v>
      </c>
      <c r="O27">
        <v>48.561491709755892</v>
      </c>
      <c r="P27">
        <v>59.998191129098863</v>
      </c>
      <c r="Q27">
        <v>1.9279999999999999</v>
      </c>
      <c r="R27">
        <v>4.7494411764705884</v>
      </c>
      <c r="S27">
        <v>2.8910905660377355</v>
      </c>
      <c r="T27">
        <v>0</v>
      </c>
      <c r="U27">
        <v>319.0512858977408</v>
      </c>
      <c r="V27">
        <v>0</v>
      </c>
      <c r="W27">
        <v>8.4795047192088706</v>
      </c>
      <c r="X27">
        <v>36.118745794529211</v>
      </c>
      <c r="Y27">
        <v>0</v>
      </c>
      <c r="Z27">
        <v>0.26934159999999996</v>
      </c>
      <c r="AA27">
        <v>2.0309605555555561</v>
      </c>
      <c r="AB27">
        <v>0</v>
      </c>
      <c r="AC27">
        <v>0</v>
      </c>
      <c r="AD27">
        <v>4.4735730003785017</v>
      </c>
      <c r="AE27">
        <v>8.0703373961808271</v>
      </c>
      <c r="AF27">
        <v>0</v>
      </c>
      <c r="AG27">
        <v>0</v>
      </c>
      <c r="AH27">
        <v>9.2752224000000005</v>
      </c>
      <c r="AI27">
        <v>0</v>
      </c>
      <c r="AJ27">
        <v>0</v>
      </c>
      <c r="AK27">
        <v>13.328909778408196</v>
      </c>
      <c r="AL27">
        <v>0.42671460000000011</v>
      </c>
      <c r="AM27">
        <v>0</v>
      </c>
      <c r="AN27">
        <v>0</v>
      </c>
      <c r="AO27">
        <v>0</v>
      </c>
      <c r="AP27">
        <v>6.2721681428003329E-2</v>
      </c>
      <c r="AQ27">
        <v>0</v>
      </c>
      <c r="AR27">
        <v>0.81091679999999999</v>
      </c>
      <c r="AS27">
        <v>1.1528958508028548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645.07852210951239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76.158141124209806</v>
      </c>
      <c r="L28">
        <v>32.780102599698054</v>
      </c>
      <c r="M28">
        <v>0</v>
      </c>
      <c r="N28">
        <v>14.460975345160726</v>
      </c>
      <c r="O28">
        <v>48.561491709755892</v>
      </c>
      <c r="P28">
        <v>59.998191129098863</v>
      </c>
      <c r="Q28">
        <v>1.9289073195754716</v>
      </c>
      <c r="R28">
        <v>4.8195567836172533</v>
      </c>
      <c r="S28">
        <v>2.7992996589524966</v>
      </c>
      <c r="T28">
        <v>0</v>
      </c>
      <c r="U28">
        <v>319.0512858977408</v>
      </c>
      <c r="V28">
        <v>0</v>
      </c>
      <c r="W28">
        <v>8.5215048863555385</v>
      </c>
      <c r="X28">
        <v>36.119842789808914</v>
      </c>
      <c r="Y28">
        <v>0</v>
      </c>
      <c r="Z28">
        <v>0.26934159999999996</v>
      </c>
      <c r="AA28">
        <v>3.4398668965072674</v>
      </c>
      <c r="AB28">
        <v>0.81602600000000014</v>
      </c>
      <c r="AC28">
        <v>0</v>
      </c>
      <c r="AD28">
        <v>4.4735730003785017</v>
      </c>
      <c r="AE28">
        <v>8.0703373961808271</v>
      </c>
      <c r="AF28">
        <v>0</v>
      </c>
      <c r="AG28">
        <v>0</v>
      </c>
      <c r="AH28">
        <v>13.912833599999999</v>
      </c>
      <c r="AI28">
        <v>0</v>
      </c>
      <c r="AJ28">
        <v>0</v>
      </c>
      <c r="AK28">
        <v>13.328909778408196</v>
      </c>
      <c r="AL28">
        <v>0.42671460000000011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8.9200848000000015</v>
      </c>
      <c r="AS28">
        <v>1.1528958508028548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660.00988276625128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158.17529955368789</v>
      </c>
      <c r="L29">
        <v>62.811319813912071</v>
      </c>
      <c r="M29">
        <v>0</v>
      </c>
      <c r="N29">
        <v>14.460975345160726</v>
      </c>
      <c r="O29">
        <v>48.561491709755892</v>
      </c>
      <c r="P29">
        <v>59.998191129098863</v>
      </c>
      <c r="Q29">
        <v>2.5167054743202417</v>
      </c>
      <c r="R29">
        <v>10.378490366528016</v>
      </c>
      <c r="S29">
        <v>6.4600142201257862</v>
      </c>
      <c r="T29">
        <v>0</v>
      </c>
      <c r="U29">
        <v>319.0512858977408</v>
      </c>
      <c r="V29">
        <v>5.0809458258258262</v>
      </c>
      <c r="W29">
        <v>8.4209227710407237</v>
      </c>
      <c r="X29">
        <v>34.93037289826195</v>
      </c>
      <c r="Y29">
        <v>0</v>
      </c>
      <c r="Z29">
        <v>0.26934159999999996</v>
      </c>
      <c r="AA29">
        <v>6.7698685185185195</v>
      </c>
      <c r="AB29">
        <v>3.2249348637659421</v>
      </c>
      <c r="AC29">
        <v>0.31175770158630434</v>
      </c>
      <c r="AD29">
        <v>6.7103596275548831</v>
      </c>
      <c r="AE29">
        <v>8.0703373961808271</v>
      </c>
      <c r="AF29">
        <v>0</v>
      </c>
      <c r="AG29">
        <v>0</v>
      </c>
      <c r="AH29">
        <v>19.7098476</v>
      </c>
      <c r="AI29">
        <v>0</v>
      </c>
      <c r="AJ29">
        <v>0</v>
      </c>
      <c r="AK29">
        <v>13.328909778408196</v>
      </c>
      <c r="AL29">
        <v>0.42671460000000011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8.9200848000000015</v>
      </c>
      <c r="AS29">
        <v>1.1528958508028548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799.74106734227621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158.17567499529869</v>
      </c>
      <c r="L30">
        <v>62.879670040785214</v>
      </c>
      <c r="M30">
        <v>0</v>
      </c>
      <c r="N30">
        <v>14.460975345160726</v>
      </c>
      <c r="O30">
        <v>48.561491709755892</v>
      </c>
      <c r="P30">
        <v>59.998191129098863</v>
      </c>
      <c r="Q30">
        <v>2.6692995057034219</v>
      </c>
      <c r="R30">
        <v>10.378490366528016</v>
      </c>
      <c r="S30">
        <v>6.4600142201257862</v>
      </c>
      <c r="T30">
        <v>0</v>
      </c>
      <c r="U30">
        <v>319.0512858977408</v>
      </c>
      <c r="V30">
        <v>5.0809458258258262</v>
      </c>
      <c r="W30">
        <v>8.5191200655737713</v>
      </c>
      <c r="X30">
        <v>36.118745794529211</v>
      </c>
      <c r="Y30">
        <v>0</v>
      </c>
      <c r="Z30">
        <v>3.1933139079999995</v>
      </c>
      <c r="AA30">
        <v>6.7698685185185195</v>
      </c>
      <c r="AB30">
        <v>6.560848989197301</v>
      </c>
      <c r="AC30">
        <v>7.1152436781843873</v>
      </c>
      <c r="AD30">
        <v>6.7103596275548831</v>
      </c>
      <c r="AE30">
        <v>8.0703373961808271</v>
      </c>
      <c r="AF30">
        <v>0</v>
      </c>
      <c r="AG30">
        <v>0</v>
      </c>
      <c r="AH30">
        <v>26.666264399999999</v>
      </c>
      <c r="AI30">
        <v>0.93498360000000025</v>
      </c>
      <c r="AJ30">
        <v>0</v>
      </c>
      <c r="AK30">
        <v>13.328909778408196</v>
      </c>
      <c r="AL30">
        <v>0.42671460000000011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1.0812224000000001</v>
      </c>
      <c r="AS30">
        <v>1.1528958508028548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814.36486764297319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158.17552417664032</v>
      </c>
      <c r="L31">
        <v>62.879670040785214</v>
      </c>
      <c r="M31">
        <v>0</v>
      </c>
      <c r="N31">
        <v>14.460975345160726</v>
      </c>
      <c r="O31">
        <v>48.561491709755892</v>
      </c>
      <c r="P31">
        <v>59.998191129098863</v>
      </c>
      <c r="Q31">
        <v>2.6692995057034219</v>
      </c>
      <c r="R31">
        <v>10.378490366528016</v>
      </c>
      <c r="S31">
        <v>6.4600142201257862</v>
      </c>
      <c r="T31">
        <v>0</v>
      </c>
      <c r="U31">
        <v>319.0512858977408</v>
      </c>
      <c r="V31">
        <v>5.0809458258258262</v>
      </c>
      <c r="W31">
        <v>8.5191200655737713</v>
      </c>
      <c r="X31">
        <v>36.118745794529211</v>
      </c>
      <c r="Y31">
        <v>0</v>
      </c>
      <c r="Z31">
        <v>3.1933139079999995</v>
      </c>
      <c r="AA31">
        <v>6.7698685185185195</v>
      </c>
      <c r="AB31">
        <v>6.560848989197301</v>
      </c>
      <c r="AC31">
        <v>7.1152436781843873</v>
      </c>
      <c r="AD31">
        <v>6.7103596275548831</v>
      </c>
      <c r="AE31">
        <v>8.0703373961808271</v>
      </c>
      <c r="AF31">
        <v>0</v>
      </c>
      <c r="AG31">
        <v>0</v>
      </c>
      <c r="AH31">
        <v>33.622681199999995</v>
      </c>
      <c r="AI31">
        <v>4.0029764101335434</v>
      </c>
      <c r="AJ31">
        <v>0</v>
      </c>
      <c r="AK31">
        <v>13.328909778408196</v>
      </c>
      <c r="AL31">
        <v>0.42671460000000011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0.81091679999999999</v>
      </c>
      <c r="AS31">
        <v>1.1528958508028548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824.11882083444823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157.63139409632174</v>
      </c>
      <c r="L32">
        <v>62.879670040785214</v>
      </c>
      <c r="M32">
        <v>0</v>
      </c>
      <c r="N32">
        <v>14.460975345160726</v>
      </c>
      <c r="O32">
        <v>48.561491709755892</v>
      </c>
      <c r="P32">
        <v>59.998191129098863</v>
      </c>
      <c r="Q32">
        <v>2.6692995057034219</v>
      </c>
      <c r="R32">
        <v>10.378490366528016</v>
      </c>
      <c r="S32">
        <v>6.4600142201257862</v>
      </c>
      <c r="T32">
        <v>0</v>
      </c>
      <c r="U32">
        <v>319.0512858977408</v>
      </c>
      <c r="V32">
        <v>5.0809458258258262</v>
      </c>
      <c r="W32">
        <v>8.5191200655737713</v>
      </c>
      <c r="X32">
        <v>36.118745794529211</v>
      </c>
      <c r="Y32">
        <v>0</v>
      </c>
      <c r="Z32">
        <v>3.1933139079999995</v>
      </c>
      <c r="AA32">
        <v>6.7698685185185195</v>
      </c>
      <c r="AB32">
        <v>6.560848989197301</v>
      </c>
      <c r="AC32">
        <v>7.1152436781843873</v>
      </c>
      <c r="AD32">
        <v>6.7103596275548831</v>
      </c>
      <c r="AE32">
        <v>8.0703373961808271</v>
      </c>
      <c r="AF32">
        <v>0</v>
      </c>
      <c r="AG32">
        <v>0</v>
      </c>
      <c r="AH32">
        <v>34.364699093600848</v>
      </c>
      <c r="AI32">
        <v>4.0029764101335434</v>
      </c>
      <c r="AJ32">
        <v>0</v>
      </c>
      <c r="AK32">
        <v>13.328909778408196</v>
      </c>
      <c r="AL32">
        <v>3.1292404000000005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0.81091679999999999</v>
      </c>
      <c r="AS32">
        <v>1.1528958508028548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827.01923444773058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158.17511626695375</v>
      </c>
      <c r="L33">
        <v>62.879670040785214</v>
      </c>
      <c r="M33">
        <v>0</v>
      </c>
      <c r="N33">
        <v>14.460975345160726</v>
      </c>
      <c r="O33">
        <v>48.561491709755892</v>
      </c>
      <c r="P33">
        <v>59.998191129098863</v>
      </c>
      <c r="Q33">
        <v>2.6692995057034219</v>
      </c>
      <c r="R33">
        <v>10.378490366528016</v>
      </c>
      <c r="S33">
        <v>6.4600142201257862</v>
      </c>
      <c r="T33">
        <v>0</v>
      </c>
      <c r="U33">
        <v>319.0512858977408</v>
      </c>
      <c r="V33">
        <v>5.0809458258258262</v>
      </c>
      <c r="W33">
        <v>8.5191200655737713</v>
      </c>
      <c r="X33">
        <v>36.118745794529211</v>
      </c>
      <c r="Y33">
        <v>0</v>
      </c>
      <c r="Z33">
        <v>3.1933139079999995</v>
      </c>
      <c r="AA33">
        <v>3.4398668965072674</v>
      </c>
      <c r="AB33">
        <v>6.560848989197301</v>
      </c>
      <c r="AC33">
        <v>7.1152436781843873</v>
      </c>
      <c r="AD33">
        <v>4.4735730003785017</v>
      </c>
      <c r="AE33">
        <v>8.0703373961808271</v>
      </c>
      <c r="AF33">
        <v>0</v>
      </c>
      <c r="AG33">
        <v>0</v>
      </c>
      <c r="AH33">
        <v>34.364699093600848</v>
      </c>
      <c r="AI33">
        <v>4.0029764101335434</v>
      </c>
      <c r="AJ33">
        <v>0</v>
      </c>
      <c r="AK33">
        <v>13.328909778408196</v>
      </c>
      <c r="AL33">
        <v>13.654867200000004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0.81091679999999999</v>
      </c>
      <c r="AS33">
        <v>1.1528958508028548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832.52179516917499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158.1739171748267</v>
      </c>
      <c r="L34">
        <v>62.879670040785214</v>
      </c>
      <c r="M34">
        <v>0</v>
      </c>
      <c r="N34">
        <v>14.460975345160726</v>
      </c>
      <c r="O34">
        <v>48.561491709755892</v>
      </c>
      <c r="P34">
        <v>59.998191129098863</v>
      </c>
      <c r="Q34">
        <v>2.6692995057034219</v>
      </c>
      <c r="R34">
        <v>10.378490366528016</v>
      </c>
      <c r="S34">
        <v>6.4600142201257862</v>
      </c>
      <c r="T34">
        <v>0</v>
      </c>
      <c r="U34">
        <v>319.0512858977408</v>
      </c>
      <c r="V34">
        <v>5.0809458258258262</v>
      </c>
      <c r="W34">
        <v>8.5191200655737713</v>
      </c>
      <c r="X34">
        <v>36.118745794529211</v>
      </c>
      <c r="Y34">
        <v>0</v>
      </c>
      <c r="Z34">
        <v>3.1933139079999995</v>
      </c>
      <c r="AA34">
        <v>3.4398668965072674</v>
      </c>
      <c r="AB34">
        <v>6.560848989197301</v>
      </c>
      <c r="AC34">
        <v>7.1152436781843873</v>
      </c>
      <c r="AD34">
        <v>4.4735730003785017</v>
      </c>
      <c r="AE34">
        <v>8.0703373961808271</v>
      </c>
      <c r="AF34">
        <v>0</v>
      </c>
      <c r="AG34">
        <v>0</v>
      </c>
      <c r="AH34">
        <v>34.364699093600848</v>
      </c>
      <c r="AI34">
        <v>4.0029764101335434</v>
      </c>
      <c r="AJ34">
        <v>0</v>
      </c>
      <c r="AK34">
        <v>13.328909778408196</v>
      </c>
      <c r="AL34">
        <v>13.654867200000004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0.81091679999999999</v>
      </c>
      <c r="AS34">
        <v>1.1528958508028548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832.52059607704791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158.17415183334091</v>
      </c>
      <c r="L35">
        <v>62.879670040785214</v>
      </c>
      <c r="M35">
        <v>0</v>
      </c>
      <c r="N35">
        <v>14.460975345160726</v>
      </c>
      <c r="O35">
        <v>48.561491709755892</v>
      </c>
      <c r="P35">
        <v>59.998191129098863</v>
      </c>
      <c r="Q35">
        <v>2.6692995057034219</v>
      </c>
      <c r="R35">
        <v>10.378490366528016</v>
      </c>
      <c r="S35">
        <v>6.4600142201257862</v>
      </c>
      <c r="T35">
        <v>0</v>
      </c>
      <c r="U35">
        <v>319.0512858977408</v>
      </c>
      <c r="V35">
        <v>5.0809458258258262</v>
      </c>
      <c r="W35">
        <v>8.5191200655737713</v>
      </c>
      <c r="X35">
        <v>36.118745794529211</v>
      </c>
      <c r="Y35">
        <v>0</v>
      </c>
      <c r="Z35">
        <v>3.1933139079999995</v>
      </c>
      <c r="AA35">
        <v>2.1276729629629632</v>
      </c>
      <c r="AB35">
        <v>6.560848989197301</v>
      </c>
      <c r="AC35">
        <v>7.1152436781843873</v>
      </c>
      <c r="AD35">
        <v>2.2367866271763814</v>
      </c>
      <c r="AE35">
        <v>8.0703373961808271</v>
      </c>
      <c r="AF35">
        <v>0</v>
      </c>
      <c r="AG35">
        <v>0</v>
      </c>
      <c r="AH35">
        <v>27.825667199999998</v>
      </c>
      <c r="AI35">
        <v>4.0029764101335434</v>
      </c>
      <c r="AJ35">
        <v>0</v>
      </c>
      <c r="AK35">
        <v>13.328909778408196</v>
      </c>
      <c r="AL35">
        <v>13.654867200000004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0.81091679999999999</v>
      </c>
      <c r="AS35">
        <v>1.1528958508028548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822.43281853521478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158.17415183334091</v>
      </c>
      <c r="L36">
        <v>62.879670040785214</v>
      </c>
      <c r="M36">
        <v>0</v>
      </c>
      <c r="N36">
        <v>14.460975345160726</v>
      </c>
      <c r="O36">
        <v>48.561491709755892</v>
      </c>
      <c r="P36">
        <v>59.998191129098863</v>
      </c>
      <c r="Q36">
        <v>2.6692995057034219</v>
      </c>
      <c r="R36">
        <v>10.378490366528016</v>
      </c>
      <c r="S36">
        <v>6.4600142201257862</v>
      </c>
      <c r="T36">
        <v>0</v>
      </c>
      <c r="U36">
        <v>319.0512858977408</v>
      </c>
      <c r="V36">
        <v>5.0809458258258262</v>
      </c>
      <c r="W36">
        <v>8.5191200655737713</v>
      </c>
      <c r="X36">
        <v>36.118745794529211</v>
      </c>
      <c r="Y36">
        <v>0</v>
      </c>
      <c r="Z36">
        <v>0</v>
      </c>
      <c r="AA36">
        <v>0</v>
      </c>
      <c r="AB36">
        <v>6.4498694735183797</v>
      </c>
      <c r="AC36">
        <v>0.31175770158630434</v>
      </c>
      <c r="AD36">
        <v>0</v>
      </c>
      <c r="AE36">
        <v>8.0703373961808271</v>
      </c>
      <c r="AF36">
        <v>0</v>
      </c>
      <c r="AG36">
        <v>0</v>
      </c>
      <c r="AH36">
        <v>22.909799226399155</v>
      </c>
      <c r="AI36">
        <v>0.93498360000000025</v>
      </c>
      <c r="AJ36">
        <v>0</v>
      </c>
      <c r="AK36">
        <v>13.328909778408196</v>
      </c>
      <c r="AL36">
        <v>1.7068584000000004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0.81091679999999999</v>
      </c>
      <c r="AS36">
        <v>1.1528958508028548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788.02870996106401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158.17415183334091</v>
      </c>
      <c r="L37">
        <v>62.879670040785214</v>
      </c>
      <c r="M37">
        <v>0</v>
      </c>
      <c r="N37">
        <v>14.460975345160726</v>
      </c>
      <c r="O37">
        <v>48.561491709755892</v>
      </c>
      <c r="P37">
        <v>59.998191129098863</v>
      </c>
      <c r="Q37">
        <v>2.6692995057034219</v>
      </c>
      <c r="R37">
        <v>10.378490366528016</v>
      </c>
      <c r="S37">
        <v>6.4600142201257862</v>
      </c>
      <c r="T37">
        <v>0</v>
      </c>
      <c r="U37">
        <v>319.0512858977408</v>
      </c>
      <c r="V37">
        <v>5.0809458258258262</v>
      </c>
      <c r="W37">
        <v>8.2463724376731307</v>
      </c>
      <c r="X37">
        <v>36.118745794529211</v>
      </c>
      <c r="Y37">
        <v>0</v>
      </c>
      <c r="Z37">
        <v>0</v>
      </c>
      <c r="AA37">
        <v>0</v>
      </c>
      <c r="AB37">
        <v>6.4498694735183797</v>
      </c>
      <c r="AC37">
        <v>0</v>
      </c>
      <c r="AD37">
        <v>0</v>
      </c>
      <c r="AE37">
        <v>8.0703373961808271</v>
      </c>
      <c r="AF37">
        <v>0</v>
      </c>
      <c r="AG37">
        <v>0</v>
      </c>
      <c r="AH37">
        <v>15.767878080000001</v>
      </c>
      <c r="AI37">
        <v>0</v>
      </c>
      <c r="AJ37">
        <v>0</v>
      </c>
      <c r="AK37">
        <v>13.328909778408196</v>
      </c>
      <c r="AL37">
        <v>0.42671460000000011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0.81091679999999999</v>
      </c>
      <c r="AS37">
        <v>1.1528958508028548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778.08715608517775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158.17415183334091</v>
      </c>
      <c r="L38">
        <v>62.879670040785214</v>
      </c>
      <c r="M38">
        <v>0</v>
      </c>
      <c r="N38">
        <v>14.460975345160726</v>
      </c>
      <c r="O38">
        <v>48.561491709755892</v>
      </c>
      <c r="P38">
        <v>59.998191129098863</v>
      </c>
      <c r="Q38">
        <v>2.6692995057034219</v>
      </c>
      <c r="R38">
        <v>10.378490366528016</v>
      </c>
      <c r="S38">
        <v>6.4600142201257862</v>
      </c>
      <c r="T38">
        <v>0</v>
      </c>
      <c r="U38">
        <v>319.0512858977408</v>
      </c>
      <c r="V38">
        <v>5.0809458258258262</v>
      </c>
      <c r="W38">
        <v>8.2463724376731307</v>
      </c>
      <c r="X38">
        <v>36.118745794529211</v>
      </c>
      <c r="Y38">
        <v>0</v>
      </c>
      <c r="Z38">
        <v>0</v>
      </c>
      <c r="AA38">
        <v>0</v>
      </c>
      <c r="AB38">
        <v>6.4498694735183797</v>
      </c>
      <c r="AC38">
        <v>0</v>
      </c>
      <c r="AD38">
        <v>0</v>
      </c>
      <c r="AE38">
        <v>4.035168571083398</v>
      </c>
      <c r="AF38">
        <v>0</v>
      </c>
      <c r="AG38">
        <v>0</v>
      </c>
      <c r="AH38">
        <v>8.3477001600000005</v>
      </c>
      <c r="AI38">
        <v>0</v>
      </c>
      <c r="AJ38">
        <v>0</v>
      </c>
      <c r="AK38">
        <v>13.328909778408196</v>
      </c>
      <c r="AL38">
        <v>0.42671460000000011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0.81091679999999999</v>
      </c>
      <c r="AS38">
        <v>1.1528958508028548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766.63180934008051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158.17415183334091</v>
      </c>
      <c r="L39">
        <v>62.879670040785214</v>
      </c>
      <c r="M39">
        <v>0</v>
      </c>
      <c r="N39">
        <v>14.460975345160726</v>
      </c>
      <c r="O39">
        <v>48.561491709755892</v>
      </c>
      <c r="P39">
        <v>59.998191129098863</v>
      </c>
      <c r="Q39">
        <v>2.6692995057034219</v>
      </c>
      <c r="R39">
        <v>10.378490366528016</v>
      </c>
      <c r="S39">
        <v>6.4600142201257862</v>
      </c>
      <c r="T39">
        <v>0</v>
      </c>
      <c r="U39">
        <v>319.0512858977408</v>
      </c>
      <c r="V39">
        <v>5.0809458258258262</v>
      </c>
      <c r="W39">
        <v>8.2463724376731307</v>
      </c>
      <c r="X39">
        <v>36.118745794529211</v>
      </c>
      <c r="Y39">
        <v>0</v>
      </c>
      <c r="Z39">
        <v>0</v>
      </c>
      <c r="AA39">
        <v>0</v>
      </c>
      <c r="AB39">
        <v>3.2249348637659421</v>
      </c>
      <c r="AC39">
        <v>0</v>
      </c>
      <c r="AD39">
        <v>0</v>
      </c>
      <c r="AE39">
        <v>4.035168571083398</v>
      </c>
      <c r="AF39">
        <v>0</v>
      </c>
      <c r="AG39">
        <v>0</v>
      </c>
      <c r="AH39">
        <v>4.9390558263991551</v>
      </c>
      <c r="AI39">
        <v>0</v>
      </c>
      <c r="AJ39">
        <v>0</v>
      </c>
      <c r="AK39">
        <v>13.328909778408196</v>
      </c>
      <c r="AL39">
        <v>0.42671460000000011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0.81091679999999999</v>
      </c>
      <c r="AS39">
        <v>1.1528958508028548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759.99823039672719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158.17415183334091</v>
      </c>
      <c r="L40">
        <v>62.879670040785214</v>
      </c>
      <c r="M40">
        <v>0</v>
      </c>
      <c r="N40">
        <v>14.460975345160726</v>
      </c>
      <c r="O40">
        <v>48.561491709755892</v>
      </c>
      <c r="P40">
        <v>59.998191129098863</v>
      </c>
      <c r="Q40">
        <v>2.6692995057034219</v>
      </c>
      <c r="R40">
        <v>10.378490366528016</v>
      </c>
      <c r="S40">
        <v>6.4600142201257862</v>
      </c>
      <c r="T40">
        <v>0</v>
      </c>
      <c r="U40">
        <v>319.0512858977408</v>
      </c>
      <c r="V40">
        <v>5.0809458258258262</v>
      </c>
      <c r="W40">
        <v>8.2463724376731307</v>
      </c>
      <c r="X40">
        <v>36.118745794529211</v>
      </c>
      <c r="Y40">
        <v>0</v>
      </c>
      <c r="Z40">
        <v>0</v>
      </c>
      <c r="AA40">
        <v>0</v>
      </c>
      <c r="AB40">
        <v>3.2249348637659421</v>
      </c>
      <c r="AC40">
        <v>0</v>
      </c>
      <c r="AD40">
        <v>0</v>
      </c>
      <c r="AE40">
        <v>4.035168571083398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13.328909778408196</v>
      </c>
      <c r="AL40">
        <v>0.42671460000000011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0.81091679999999999</v>
      </c>
      <c r="AS40">
        <v>1.1528958508028548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755.05917457032808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158.17415183334091</v>
      </c>
      <c r="L41">
        <v>62.879670040785214</v>
      </c>
      <c r="M41">
        <v>0</v>
      </c>
      <c r="N41">
        <v>14.460975345160726</v>
      </c>
      <c r="O41">
        <v>48.561491709755892</v>
      </c>
      <c r="P41">
        <v>59.998191129098863</v>
      </c>
      <c r="Q41">
        <v>2.6692995057034219</v>
      </c>
      <c r="R41">
        <v>10.378490366528016</v>
      </c>
      <c r="S41">
        <v>6.4600142201257862</v>
      </c>
      <c r="T41">
        <v>0</v>
      </c>
      <c r="U41">
        <v>319.0512858977408</v>
      </c>
      <c r="V41">
        <v>5.0809458258258262</v>
      </c>
      <c r="W41">
        <v>8.2463724376731307</v>
      </c>
      <c r="X41">
        <v>36.118745794529211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4.035168571083398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13.328909778408196</v>
      </c>
      <c r="AL41">
        <v>0.42671460000000011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0.81091679999999999</v>
      </c>
      <c r="AS41">
        <v>1.1528958508028548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751.83423970656213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158.17415183334091</v>
      </c>
      <c r="L42">
        <v>62.879670040785214</v>
      </c>
      <c r="M42">
        <v>0</v>
      </c>
      <c r="N42">
        <v>14.460975345160726</v>
      </c>
      <c r="O42">
        <v>48.561491709755892</v>
      </c>
      <c r="P42">
        <v>59.998191129098863</v>
      </c>
      <c r="Q42">
        <v>2.6692995057034219</v>
      </c>
      <c r="R42">
        <v>10.378490366528016</v>
      </c>
      <c r="S42">
        <v>6.4600142201257862</v>
      </c>
      <c r="T42">
        <v>0</v>
      </c>
      <c r="U42">
        <v>319.0512858977408</v>
      </c>
      <c r="V42">
        <v>5.0809458258258262</v>
      </c>
      <c r="W42">
        <v>8.2463724376731307</v>
      </c>
      <c r="X42">
        <v>36.118745794529211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4.035168571083398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13.328909778408196</v>
      </c>
      <c r="AL42">
        <v>0.42671460000000011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0.81091679999999999</v>
      </c>
      <c r="AS42">
        <v>1.1528958508028548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751.83423970656213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158.17415183334091</v>
      </c>
      <c r="L43">
        <v>62.879670040785214</v>
      </c>
      <c r="M43">
        <v>0</v>
      </c>
      <c r="N43">
        <v>14.460975345160726</v>
      </c>
      <c r="O43">
        <v>48.561491709755892</v>
      </c>
      <c r="P43">
        <v>59.998191129098863</v>
      </c>
      <c r="Q43">
        <v>2.6692995057034219</v>
      </c>
      <c r="R43">
        <v>10.378490366528016</v>
      </c>
      <c r="S43">
        <v>6.4600142201257862</v>
      </c>
      <c r="T43">
        <v>0</v>
      </c>
      <c r="U43">
        <v>319.0512858977408</v>
      </c>
      <c r="V43">
        <v>5.0809458258258262</v>
      </c>
      <c r="W43">
        <v>8.2463724376731307</v>
      </c>
      <c r="X43">
        <v>36.118745794529211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13.328909778408196</v>
      </c>
      <c r="AL43">
        <v>0.42671460000000011</v>
      </c>
      <c r="AM43">
        <v>0</v>
      </c>
      <c r="AN43">
        <v>0</v>
      </c>
      <c r="AO43">
        <v>0</v>
      </c>
      <c r="AP43">
        <v>0.15680407659121795</v>
      </c>
      <c r="AQ43">
        <v>0</v>
      </c>
      <c r="AR43">
        <v>0.59467226920289851</v>
      </c>
      <c r="AS43">
        <v>1.1528958508028548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747.73963068127284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158.17415183334091</v>
      </c>
      <c r="L44">
        <v>62.879670040785214</v>
      </c>
      <c r="M44">
        <v>0</v>
      </c>
      <c r="N44">
        <v>14.460975345160726</v>
      </c>
      <c r="O44">
        <v>48.561491709755892</v>
      </c>
      <c r="P44">
        <v>59.998191129098863</v>
      </c>
      <c r="Q44">
        <v>2.6692995057034219</v>
      </c>
      <c r="R44">
        <v>10.378490366528016</v>
      </c>
      <c r="S44">
        <v>6.4600142201257862</v>
      </c>
      <c r="T44">
        <v>0</v>
      </c>
      <c r="U44">
        <v>319.0512858977408</v>
      </c>
      <c r="V44">
        <v>5.0809458258258262</v>
      </c>
      <c r="W44">
        <v>8.2463724376731307</v>
      </c>
      <c r="X44">
        <v>36.118745794529211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0.42671460000000011</v>
      </c>
      <c r="AM44">
        <v>0</v>
      </c>
      <c r="AN44">
        <v>0</v>
      </c>
      <c r="AO44">
        <v>0</v>
      </c>
      <c r="AP44">
        <v>0.15680407659121795</v>
      </c>
      <c r="AQ44">
        <v>0</v>
      </c>
      <c r="AR44">
        <v>0.59467226920289851</v>
      </c>
      <c r="AS44">
        <v>1.1528958508028548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734.41072090286468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158.17415183334091</v>
      </c>
      <c r="L45">
        <v>62.879670040785214</v>
      </c>
      <c r="M45">
        <v>0</v>
      </c>
      <c r="N45">
        <v>14.460975345160726</v>
      </c>
      <c r="O45">
        <v>48.561491709755892</v>
      </c>
      <c r="P45">
        <v>59.998191129098863</v>
      </c>
      <c r="Q45">
        <v>2.6692995057034219</v>
      </c>
      <c r="R45">
        <v>10.378490366528016</v>
      </c>
      <c r="S45">
        <v>6.4600142201257862</v>
      </c>
      <c r="T45">
        <v>0</v>
      </c>
      <c r="U45">
        <v>319.0512858977408</v>
      </c>
      <c r="V45">
        <v>5.0809458258258262</v>
      </c>
      <c r="W45">
        <v>8.2463724376731307</v>
      </c>
      <c r="X45">
        <v>36.118745794529211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0.42671460000000011</v>
      </c>
      <c r="AM45">
        <v>0</v>
      </c>
      <c r="AN45">
        <v>0</v>
      </c>
      <c r="AO45">
        <v>0</v>
      </c>
      <c r="AP45">
        <v>1.7248448425033973</v>
      </c>
      <c r="AQ45">
        <v>0</v>
      </c>
      <c r="AR45">
        <v>0.59467226920289851</v>
      </c>
      <c r="AS45">
        <v>1.1528958508028548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735.97876166877688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158.17415183334091</v>
      </c>
      <c r="L46">
        <v>62.879670040785214</v>
      </c>
      <c r="M46">
        <v>0</v>
      </c>
      <c r="N46">
        <v>14.460975345160726</v>
      </c>
      <c r="O46">
        <v>48.561491709755892</v>
      </c>
      <c r="P46">
        <v>59.998191129098863</v>
      </c>
      <c r="Q46">
        <v>2.6692995057034219</v>
      </c>
      <c r="R46">
        <v>10.378490366528016</v>
      </c>
      <c r="S46">
        <v>6.4600142201257862</v>
      </c>
      <c r="T46">
        <v>0</v>
      </c>
      <c r="U46">
        <v>319.0512858977408</v>
      </c>
      <c r="V46">
        <v>5.0809458258258262</v>
      </c>
      <c r="W46">
        <v>8.2463724376731307</v>
      </c>
      <c r="X46">
        <v>36.118745794529211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0.42671460000000011</v>
      </c>
      <c r="AM46">
        <v>0</v>
      </c>
      <c r="AN46">
        <v>0</v>
      </c>
      <c r="AO46">
        <v>0</v>
      </c>
      <c r="AP46">
        <v>1.7248448425033973</v>
      </c>
      <c r="AQ46">
        <v>0</v>
      </c>
      <c r="AR46">
        <v>0.59467226920289851</v>
      </c>
      <c r="AS46">
        <v>1.1528958508028548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735.97876166877688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158.17415183334091</v>
      </c>
      <c r="L47">
        <v>62.879670040785214</v>
      </c>
      <c r="M47">
        <v>0</v>
      </c>
      <c r="N47">
        <v>14.460975345160726</v>
      </c>
      <c r="O47">
        <v>48.561491709755892</v>
      </c>
      <c r="P47">
        <v>59.998191129098863</v>
      </c>
      <c r="Q47">
        <v>2.6692995057034219</v>
      </c>
      <c r="R47">
        <v>10.378490366528016</v>
      </c>
      <c r="S47">
        <v>6.4600142201257862</v>
      </c>
      <c r="T47">
        <v>0</v>
      </c>
      <c r="U47">
        <v>319.0512858977408</v>
      </c>
      <c r="V47">
        <v>5.0809458258258262</v>
      </c>
      <c r="W47">
        <v>8.2463724376731307</v>
      </c>
      <c r="X47">
        <v>36.118745794529211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0.42671460000000011</v>
      </c>
      <c r="AM47">
        <v>0</v>
      </c>
      <c r="AN47">
        <v>0</v>
      </c>
      <c r="AO47">
        <v>0</v>
      </c>
      <c r="AP47">
        <v>1.7248448425033973</v>
      </c>
      <c r="AQ47">
        <v>0</v>
      </c>
      <c r="AR47">
        <v>0.94606959999999996</v>
      </c>
      <c r="AS47">
        <v>1.1528958508028548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736.330158999574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158.17415183334091</v>
      </c>
      <c r="L48">
        <v>62.879670040785214</v>
      </c>
      <c r="M48">
        <v>0</v>
      </c>
      <c r="N48">
        <v>14.460975345160726</v>
      </c>
      <c r="O48">
        <v>48.561491709755892</v>
      </c>
      <c r="P48">
        <v>59.998191129098863</v>
      </c>
      <c r="Q48">
        <v>2.6692995057034219</v>
      </c>
      <c r="R48">
        <v>10.378490366528016</v>
      </c>
      <c r="S48">
        <v>6.4600142201257862</v>
      </c>
      <c r="T48">
        <v>0</v>
      </c>
      <c r="U48">
        <v>319.0512858977408</v>
      </c>
      <c r="V48">
        <v>5.0809458258258262</v>
      </c>
      <c r="W48">
        <v>8.2463724376731307</v>
      </c>
      <c r="X48">
        <v>36.118745794529211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0.42671460000000011</v>
      </c>
      <c r="AM48">
        <v>0</v>
      </c>
      <c r="AN48">
        <v>0</v>
      </c>
      <c r="AO48">
        <v>0</v>
      </c>
      <c r="AP48">
        <v>1.7248448425033973</v>
      </c>
      <c r="AQ48">
        <v>0</v>
      </c>
      <c r="AR48">
        <v>8.9200848000000015</v>
      </c>
      <c r="AS48">
        <v>1.1528958508028548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744.30417419957405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158.17415183334091</v>
      </c>
      <c r="L49">
        <v>62.879670040785214</v>
      </c>
      <c r="M49">
        <v>0</v>
      </c>
      <c r="N49">
        <v>14.460975345160726</v>
      </c>
      <c r="O49">
        <v>48.561491709755892</v>
      </c>
      <c r="P49">
        <v>59.998191129098863</v>
      </c>
      <c r="Q49">
        <v>2.6692995057034219</v>
      </c>
      <c r="R49">
        <v>10.378490366528016</v>
      </c>
      <c r="S49">
        <v>6.4600142201257862</v>
      </c>
      <c r="T49">
        <v>0</v>
      </c>
      <c r="U49">
        <v>319.0512858977408</v>
      </c>
      <c r="V49">
        <v>5.0809458258258262</v>
      </c>
      <c r="W49">
        <v>8.2463724376731307</v>
      </c>
      <c r="X49">
        <v>36.118745794529211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0.42671460000000011</v>
      </c>
      <c r="AM49">
        <v>0</v>
      </c>
      <c r="AN49">
        <v>0</v>
      </c>
      <c r="AO49">
        <v>0</v>
      </c>
      <c r="AP49">
        <v>0.15680407659121795</v>
      </c>
      <c r="AQ49">
        <v>0</v>
      </c>
      <c r="AR49">
        <v>8.9200848000000015</v>
      </c>
      <c r="AS49">
        <v>1.1528958508028548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742.73613343366185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158.17415183334091</v>
      </c>
      <c r="L50">
        <v>62.879670040785214</v>
      </c>
      <c r="M50">
        <v>0</v>
      </c>
      <c r="N50">
        <v>14.460975345160726</v>
      </c>
      <c r="O50">
        <v>48.561491709755892</v>
      </c>
      <c r="P50">
        <v>59.998191129098863</v>
      </c>
      <c r="Q50">
        <v>2.6692995057034219</v>
      </c>
      <c r="R50">
        <v>10.378490366528016</v>
      </c>
      <c r="S50">
        <v>6.4600142201257862</v>
      </c>
      <c r="T50">
        <v>0</v>
      </c>
      <c r="U50">
        <v>319.0512858977408</v>
      </c>
      <c r="V50">
        <v>5.0809458258258262</v>
      </c>
      <c r="W50">
        <v>8.2463724376731307</v>
      </c>
      <c r="X50">
        <v>36.118745794529211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0.42671460000000011</v>
      </c>
      <c r="AM50">
        <v>0</v>
      </c>
      <c r="AN50">
        <v>0</v>
      </c>
      <c r="AO50">
        <v>0</v>
      </c>
      <c r="AP50">
        <v>0.15680407659121795</v>
      </c>
      <c r="AQ50">
        <v>0</v>
      </c>
      <c r="AR50">
        <v>1.0812224000000001</v>
      </c>
      <c r="AS50">
        <v>1.1528958508028548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734.89727103366181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158.24675065446814</v>
      </c>
      <c r="L51">
        <v>62.879670040785214</v>
      </c>
      <c r="M51">
        <v>0</v>
      </c>
      <c r="N51">
        <v>14.460975345160726</v>
      </c>
      <c r="O51">
        <v>48.561491709755892</v>
      </c>
      <c r="P51">
        <v>59.998191129098863</v>
      </c>
      <c r="Q51">
        <v>2.6692995057034219</v>
      </c>
      <c r="R51">
        <v>10.378490366528016</v>
      </c>
      <c r="S51">
        <v>6.4600142201257862</v>
      </c>
      <c r="T51">
        <v>0</v>
      </c>
      <c r="U51">
        <v>319.0512858977408</v>
      </c>
      <c r="V51">
        <v>5.0809458258258262</v>
      </c>
      <c r="W51">
        <v>8.2463724376731307</v>
      </c>
      <c r="X51">
        <v>36.118745794529211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0.42671460000000011</v>
      </c>
      <c r="AM51">
        <v>0</v>
      </c>
      <c r="AN51">
        <v>0</v>
      </c>
      <c r="AO51">
        <v>0</v>
      </c>
      <c r="AP51">
        <v>0.15680407659121795</v>
      </c>
      <c r="AQ51">
        <v>0</v>
      </c>
      <c r="AR51">
        <v>0.59467226920289851</v>
      </c>
      <c r="AS51">
        <v>1.1528958508028548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734.48331972399194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158.24675065446814</v>
      </c>
      <c r="L52">
        <v>62.879670040785214</v>
      </c>
      <c r="M52">
        <v>0</v>
      </c>
      <c r="N52">
        <v>14.460975345160726</v>
      </c>
      <c r="O52">
        <v>48.561491709755892</v>
      </c>
      <c r="P52">
        <v>59.998191129098863</v>
      </c>
      <c r="Q52">
        <v>2.6692995057034219</v>
      </c>
      <c r="R52">
        <v>10.378490366528016</v>
      </c>
      <c r="S52">
        <v>6.4600142201257862</v>
      </c>
      <c r="T52">
        <v>0</v>
      </c>
      <c r="U52">
        <v>319.0512858977408</v>
      </c>
      <c r="V52">
        <v>5.0809458258258262</v>
      </c>
      <c r="W52">
        <v>8.2463724376731307</v>
      </c>
      <c r="X52">
        <v>36.118745794529211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0.42671460000000011</v>
      </c>
      <c r="AM52">
        <v>0</v>
      </c>
      <c r="AN52">
        <v>0</v>
      </c>
      <c r="AO52">
        <v>0</v>
      </c>
      <c r="AP52">
        <v>0.15680407659121795</v>
      </c>
      <c r="AQ52">
        <v>0</v>
      </c>
      <c r="AR52">
        <v>0.59467226920289851</v>
      </c>
      <c r="AS52">
        <v>1.1528958508028548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734.48331972399194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158.24675065446814</v>
      </c>
      <c r="L53">
        <v>62.879670040785214</v>
      </c>
      <c r="M53">
        <v>0</v>
      </c>
      <c r="N53">
        <v>14.460975345160726</v>
      </c>
      <c r="O53">
        <v>48.561491709755892</v>
      </c>
      <c r="P53">
        <v>59.998191129098863</v>
      </c>
      <c r="Q53">
        <v>2.6692995057034219</v>
      </c>
      <c r="R53">
        <v>10.378490366528016</v>
      </c>
      <c r="S53">
        <v>6.4600142201257862</v>
      </c>
      <c r="T53">
        <v>0</v>
      </c>
      <c r="U53">
        <v>319.0512858977408</v>
      </c>
      <c r="V53">
        <v>5.0809458258258262</v>
      </c>
      <c r="W53">
        <v>8.2463724376731307</v>
      </c>
      <c r="X53">
        <v>36.118745794529211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0.42671460000000011</v>
      </c>
      <c r="AM53">
        <v>0</v>
      </c>
      <c r="AN53">
        <v>0</v>
      </c>
      <c r="AO53">
        <v>0</v>
      </c>
      <c r="AP53">
        <v>0.15680407659121795</v>
      </c>
      <c r="AQ53">
        <v>0</v>
      </c>
      <c r="AR53">
        <v>0.59467226920289851</v>
      </c>
      <c r="AS53">
        <v>1.1528958508028548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734.48331972399194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158.24961899066648</v>
      </c>
      <c r="L54">
        <v>62.879670040785214</v>
      </c>
      <c r="M54">
        <v>0</v>
      </c>
      <c r="N54">
        <v>14.460975345160726</v>
      </c>
      <c r="O54">
        <v>48.561491709755892</v>
      </c>
      <c r="P54">
        <v>59.998191129098863</v>
      </c>
      <c r="Q54">
        <v>2.6692995057034219</v>
      </c>
      <c r="R54">
        <v>10.378490366528016</v>
      </c>
      <c r="S54">
        <v>6.4600142201257862</v>
      </c>
      <c r="T54">
        <v>0</v>
      </c>
      <c r="U54">
        <v>319.0512858977408</v>
      </c>
      <c r="V54">
        <v>5.0809458258258262</v>
      </c>
      <c r="W54">
        <v>8.2463724376731307</v>
      </c>
      <c r="X54">
        <v>36.118745794529211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0.42671460000000011</v>
      </c>
      <c r="AM54">
        <v>0</v>
      </c>
      <c r="AN54">
        <v>0</v>
      </c>
      <c r="AO54">
        <v>0</v>
      </c>
      <c r="AP54">
        <v>0.15680407659121795</v>
      </c>
      <c r="AQ54">
        <v>0</v>
      </c>
      <c r="AR54">
        <v>0.59467226920289851</v>
      </c>
      <c r="AS54">
        <v>1.1528958508028548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734.48618806019033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134.960426883926</v>
      </c>
      <c r="L55">
        <v>62.879670040785214</v>
      </c>
      <c r="M55">
        <v>0</v>
      </c>
      <c r="N55">
        <v>14.460975345160726</v>
      </c>
      <c r="O55">
        <v>48.561491709755892</v>
      </c>
      <c r="P55">
        <v>59.998191129098863</v>
      </c>
      <c r="Q55">
        <v>2.6692995057034219</v>
      </c>
      <c r="R55">
        <v>10.378490366528016</v>
      </c>
      <c r="S55">
        <v>2.8900354147233651</v>
      </c>
      <c r="T55">
        <v>0</v>
      </c>
      <c r="U55">
        <v>319.0512858977408</v>
      </c>
      <c r="V55">
        <v>5.0809458258258262</v>
      </c>
      <c r="W55">
        <v>8.2463724376731307</v>
      </c>
      <c r="X55">
        <v>36.118745794529211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0.42671460000000011</v>
      </c>
      <c r="AM55">
        <v>0</v>
      </c>
      <c r="AN55">
        <v>0</v>
      </c>
      <c r="AO55">
        <v>0</v>
      </c>
      <c r="AP55">
        <v>0.21952575801922125</v>
      </c>
      <c r="AQ55">
        <v>0</v>
      </c>
      <c r="AR55">
        <v>0.59467226920289851</v>
      </c>
      <c r="AS55">
        <v>1.1528958508028548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707.68973882947546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96.400367103896613</v>
      </c>
      <c r="L56">
        <v>62.879670040785214</v>
      </c>
      <c r="M56">
        <v>0</v>
      </c>
      <c r="N56">
        <v>14.460975345160726</v>
      </c>
      <c r="O56">
        <v>48.561491709755892</v>
      </c>
      <c r="P56">
        <v>59.998191129098863</v>
      </c>
      <c r="Q56">
        <v>2.6692995057034219</v>
      </c>
      <c r="R56">
        <v>10.378490366528016</v>
      </c>
      <c r="S56">
        <v>2.8900354147233651</v>
      </c>
      <c r="T56">
        <v>0</v>
      </c>
      <c r="U56">
        <v>319.0512858977408</v>
      </c>
      <c r="V56">
        <v>5.0809458258258262</v>
      </c>
      <c r="W56">
        <v>8.2463724376731307</v>
      </c>
      <c r="X56">
        <v>36.118745794529211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0.42671460000000011</v>
      </c>
      <c r="AM56">
        <v>0</v>
      </c>
      <c r="AN56">
        <v>0</v>
      </c>
      <c r="AO56">
        <v>0</v>
      </c>
      <c r="AP56">
        <v>0.21952575801922125</v>
      </c>
      <c r="AQ56">
        <v>0</v>
      </c>
      <c r="AR56">
        <v>0.59467226920289851</v>
      </c>
      <c r="AS56">
        <v>1.1528958508028548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669.12967904944605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73.420032502414685</v>
      </c>
      <c r="L57">
        <v>62.879670040785214</v>
      </c>
      <c r="M57">
        <v>0</v>
      </c>
      <c r="N57">
        <v>14.460975345160726</v>
      </c>
      <c r="O57">
        <v>48.561491709755892</v>
      </c>
      <c r="P57">
        <v>59.998191129098863</v>
      </c>
      <c r="Q57">
        <v>1.8593142327497425</v>
      </c>
      <c r="R57">
        <v>10.378490366528016</v>
      </c>
      <c r="S57">
        <v>2.8900354147233651</v>
      </c>
      <c r="T57">
        <v>0</v>
      </c>
      <c r="U57">
        <v>319.0512858977408</v>
      </c>
      <c r="V57">
        <v>5.0809458258258262</v>
      </c>
      <c r="W57">
        <v>8.2463724376731307</v>
      </c>
      <c r="X57">
        <v>36.118745794529211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0.42671460000000011</v>
      </c>
      <c r="AM57">
        <v>0</v>
      </c>
      <c r="AN57">
        <v>0</v>
      </c>
      <c r="AO57">
        <v>0</v>
      </c>
      <c r="AP57">
        <v>0.21952575801922125</v>
      </c>
      <c r="AQ57">
        <v>0</v>
      </c>
      <c r="AR57">
        <v>0.59467226920289851</v>
      </c>
      <c r="AS57">
        <v>1.1528958508028548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645.33935917501037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73.420032502414685</v>
      </c>
      <c r="L58">
        <v>62.879670040785214</v>
      </c>
      <c r="M58">
        <v>0</v>
      </c>
      <c r="N58">
        <v>14.460975345160726</v>
      </c>
      <c r="O58">
        <v>48.561491709755892</v>
      </c>
      <c r="P58">
        <v>59.998191129098863</v>
      </c>
      <c r="Q58">
        <v>1.8593142327497425</v>
      </c>
      <c r="R58">
        <v>10.378490366528016</v>
      </c>
      <c r="S58">
        <v>2.8900354147233651</v>
      </c>
      <c r="T58">
        <v>0</v>
      </c>
      <c r="U58">
        <v>319.0512858977408</v>
      </c>
      <c r="V58">
        <v>5.0809458258258262</v>
      </c>
      <c r="W58">
        <v>8.2463724376731307</v>
      </c>
      <c r="X58">
        <v>36.118745794529211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0.42671460000000011</v>
      </c>
      <c r="AM58">
        <v>0</v>
      </c>
      <c r="AN58">
        <v>0</v>
      </c>
      <c r="AO58">
        <v>0</v>
      </c>
      <c r="AP58">
        <v>0.21952575801922125</v>
      </c>
      <c r="AQ58">
        <v>0</v>
      </c>
      <c r="AR58">
        <v>0.59467226920289851</v>
      </c>
      <c r="AS58">
        <v>1.1528958508028548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645.33935917501037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106.03839804993899</v>
      </c>
      <c r="L59">
        <v>62.879670040785214</v>
      </c>
      <c r="M59">
        <v>0</v>
      </c>
      <c r="N59">
        <v>14.460975345160726</v>
      </c>
      <c r="O59">
        <v>48.561491709755892</v>
      </c>
      <c r="P59">
        <v>59.998191129098863</v>
      </c>
      <c r="Q59">
        <v>2.6692325019011407</v>
      </c>
      <c r="R59">
        <v>10.378490366528016</v>
      </c>
      <c r="S59">
        <v>2.8900354147233651</v>
      </c>
      <c r="T59">
        <v>0</v>
      </c>
      <c r="U59">
        <v>319.0512858977408</v>
      </c>
      <c r="V59">
        <v>5.0809458258258262</v>
      </c>
      <c r="W59">
        <v>8.2463724376731307</v>
      </c>
      <c r="X59">
        <v>36.118745794529211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0.42671460000000011</v>
      </c>
      <c r="AM59">
        <v>0</v>
      </c>
      <c r="AN59">
        <v>0</v>
      </c>
      <c r="AO59">
        <v>0</v>
      </c>
      <c r="AP59">
        <v>0.21952575801922125</v>
      </c>
      <c r="AQ59">
        <v>0</v>
      </c>
      <c r="AR59">
        <v>0.59467226920289851</v>
      </c>
      <c r="AS59">
        <v>1.1528958508028548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678.7676429916861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106.03839804993899</v>
      </c>
      <c r="L60">
        <v>62.879670040785214</v>
      </c>
      <c r="M60">
        <v>0</v>
      </c>
      <c r="N60">
        <v>14.460975345160726</v>
      </c>
      <c r="O60">
        <v>48.561491709755892</v>
      </c>
      <c r="P60">
        <v>59.998191129098863</v>
      </c>
      <c r="Q60">
        <v>2.6692995057034219</v>
      </c>
      <c r="R60">
        <v>10.378490366528016</v>
      </c>
      <c r="S60">
        <v>2.8900354147233651</v>
      </c>
      <c r="T60">
        <v>0</v>
      </c>
      <c r="U60">
        <v>319.0512858977408</v>
      </c>
      <c r="V60">
        <v>5.0809458258258262</v>
      </c>
      <c r="W60">
        <v>8.2463724376731307</v>
      </c>
      <c r="X60">
        <v>36.118745794529211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0.42671460000000011</v>
      </c>
      <c r="AM60">
        <v>0</v>
      </c>
      <c r="AN60">
        <v>0</v>
      </c>
      <c r="AO60">
        <v>0</v>
      </c>
      <c r="AP60">
        <v>0.21952575801922125</v>
      </c>
      <c r="AQ60">
        <v>0</v>
      </c>
      <c r="AR60">
        <v>0.59467226920289851</v>
      </c>
      <c r="AS60">
        <v>1.1528958508028548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678.76770999548842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110.85833844230645</v>
      </c>
      <c r="L61">
        <v>62.879670040785214</v>
      </c>
      <c r="M61">
        <v>0</v>
      </c>
      <c r="N61">
        <v>14.460975345160726</v>
      </c>
      <c r="O61">
        <v>48.561491709755892</v>
      </c>
      <c r="P61">
        <v>59.998191129098863</v>
      </c>
      <c r="Q61">
        <v>2.6692995057034219</v>
      </c>
      <c r="R61">
        <v>10.378490366528016</v>
      </c>
      <c r="S61">
        <v>2.8900354147233651</v>
      </c>
      <c r="T61">
        <v>0</v>
      </c>
      <c r="U61">
        <v>319.0512858977408</v>
      </c>
      <c r="V61">
        <v>5.0809458258258262</v>
      </c>
      <c r="W61">
        <v>8.2463724376731307</v>
      </c>
      <c r="X61">
        <v>36.118745794529211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0.42671460000000011</v>
      </c>
      <c r="AM61">
        <v>0</v>
      </c>
      <c r="AN61">
        <v>0</v>
      </c>
      <c r="AO61">
        <v>0</v>
      </c>
      <c r="AP61">
        <v>0.21952575801922125</v>
      </c>
      <c r="AQ61">
        <v>0</v>
      </c>
      <c r="AR61">
        <v>0.59467226920289851</v>
      </c>
      <c r="AS61">
        <v>1.1528958508028548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683.58765038785589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110.85833844230645</v>
      </c>
      <c r="L62">
        <v>62.879670040785214</v>
      </c>
      <c r="M62">
        <v>0</v>
      </c>
      <c r="N62">
        <v>14.460975345160726</v>
      </c>
      <c r="O62">
        <v>48.561491709755892</v>
      </c>
      <c r="P62">
        <v>59.998191129098863</v>
      </c>
      <c r="Q62">
        <v>2.6692995057034219</v>
      </c>
      <c r="R62">
        <v>10.378490366528016</v>
      </c>
      <c r="S62">
        <v>2.8900354147233651</v>
      </c>
      <c r="T62">
        <v>0</v>
      </c>
      <c r="U62">
        <v>319.0512858977408</v>
      </c>
      <c r="V62">
        <v>5.0809458258258262</v>
      </c>
      <c r="W62">
        <v>8.2463724376731307</v>
      </c>
      <c r="X62">
        <v>36.118745794529211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0.42671460000000011</v>
      </c>
      <c r="AM62">
        <v>0</v>
      </c>
      <c r="AN62">
        <v>0</v>
      </c>
      <c r="AO62">
        <v>0</v>
      </c>
      <c r="AP62">
        <v>0.21952575801922125</v>
      </c>
      <c r="AQ62">
        <v>0</v>
      </c>
      <c r="AR62">
        <v>0.59467226920289851</v>
      </c>
      <c r="AS62">
        <v>1.1528958508028548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683.58765038785589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158.17415183334091</v>
      </c>
      <c r="L63">
        <v>62.879670040785214</v>
      </c>
      <c r="M63">
        <v>0</v>
      </c>
      <c r="N63">
        <v>14.460975345160726</v>
      </c>
      <c r="O63">
        <v>48.561491709755892</v>
      </c>
      <c r="P63">
        <v>59.998191129098863</v>
      </c>
      <c r="Q63">
        <v>2.6692995057034219</v>
      </c>
      <c r="R63">
        <v>10.378490366528016</v>
      </c>
      <c r="S63">
        <v>2.8900354147233651</v>
      </c>
      <c r="T63">
        <v>0</v>
      </c>
      <c r="U63">
        <v>319.0512858977408</v>
      </c>
      <c r="V63">
        <v>5.0809458258258262</v>
      </c>
      <c r="W63">
        <v>8.2463724376731307</v>
      </c>
      <c r="X63">
        <v>36.118745794529211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0.42671460000000011</v>
      </c>
      <c r="AM63">
        <v>0</v>
      </c>
      <c r="AN63">
        <v>0</v>
      </c>
      <c r="AO63">
        <v>0</v>
      </c>
      <c r="AP63">
        <v>0.12544336285600666</v>
      </c>
      <c r="AQ63">
        <v>0</v>
      </c>
      <c r="AR63">
        <v>0.59467226920289851</v>
      </c>
      <c r="AS63">
        <v>1.1528958508028548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730.8093813837271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110.85833844230645</v>
      </c>
      <c r="L64">
        <v>62.879670040785214</v>
      </c>
      <c r="M64">
        <v>0</v>
      </c>
      <c r="N64">
        <v>14.460975345160726</v>
      </c>
      <c r="O64">
        <v>48.561491709755892</v>
      </c>
      <c r="P64">
        <v>59.998191129098863</v>
      </c>
      <c r="Q64">
        <v>2.6692995057034219</v>
      </c>
      <c r="R64">
        <v>10.378490366528016</v>
      </c>
      <c r="S64">
        <v>2.8900354147233651</v>
      </c>
      <c r="T64">
        <v>0</v>
      </c>
      <c r="U64">
        <v>319.0512858977408</v>
      </c>
      <c r="V64">
        <v>5.0809458258258262</v>
      </c>
      <c r="W64">
        <v>8.2463724376731307</v>
      </c>
      <c r="X64">
        <v>36.118745794529211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0.42671460000000011</v>
      </c>
      <c r="AM64">
        <v>0</v>
      </c>
      <c r="AN64">
        <v>0</v>
      </c>
      <c r="AO64">
        <v>0</v>
      </c>
      <c r="AP64">
        <v>0.12544336285600666</v>
      </c>
      <c r="AQ64">
        <v>0</v>
      </c>
      <c r="AR64">
        <v>0.59467226920289851</v>
      </c>
      <c r="AS64">
        <v>1.1528958508028548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683.49356799269265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158.17415183334091</v>
      </c>
      <c r="L65">
        <v>62.879670040785214</v>
      </c>
      <c r="M65">
        <v>0</v>
      </c>
      <c r="N65">
        <v>14.460975345160726</v>
      </c>
      <c r="O65">
        <v>48.561491709755892</v>
      </c>
      <c r="P65">
        <v>59.998191129098863</v>
      </c>
      <c r="Q65">
        <v>2.6692995057034219</v>
      </c>
      <c r="R65">
        <v>10.378490366528016</v>
      </c>
      <c r="S65">
        <v>6.4600142201257862</v>
      </c>
      <c r="T65">
        <v>0</v>
      </c>
      <c r="U65">
        <v>319.0512858977408</v>
      </c>
      <c r="V65">
        <v>5.0809458258258262</v>
      </c>
      <c r="W65">
        <v>8.2463724376731307</v>
      </c>
      <c r="X65">
        <v>36.118745794529211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0.42671460000000011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0.59467226920289851</v>
      </c>
      <c r="AS65">
        <v>1.1528958508028548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734.25391682627344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158.17415183334091</v>
      </c>
      <c r="L66">
        <v>62.879670040785214</v>
      </c>
      <c r="M66">
        <v>0</v>
      </c>
      <c r="N66">
        <v>14.460975345160726</v>
      </c>
      <c r="O66">
        <v>48.561491709755892</v>
      </c>
      <c r="P66">
        <v>59.998191129098863</v>
      </c>
      <c r="Q66">
        <v>2.6692995057034219</v>
      </c>
      <c r="R66">
        <v>10.378490366528016</v>
      </c>
      <c r="S66">
        <v>6.4600142201257862</v>
      </c>
      <c r="T66">
        <v>0</v>
      </c>
      <c r="U66">
        <v>319.0512858977408</v>
      </c>
      <c r="V66">
        <v>5.0809458258258262</v>
      </c>
      <c r="W66">
        <v>8.2463724376731307</v>
      </c>
      <c r="X66">
        <v>36.118745794529211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0.42671460000000011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0.59467226920289851</v>
      </c>
      <c r="AS66">
        <v>1.1528958508028548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734.25391682627344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158.17415183334091</v>
      </c>
      <c r="L67">
        <v>62.879670040785214</v>
      </c>
      <c r="M67">
        <v>0</v>
      </c>
      <c r="N67">
        <v>14.460975345160726</v>
      </c>
      <c r="O67">
        <v>48.561491709755892</v>
      </c>
      <c r="P67">
        <v>59.998191129098863</v>
      </c>
      <c r="Q67">
        <v>2.6692995057034219</v>
      </c>
      <c r="R67">
        <v>10.378490366528016</v>
      </c>
      <c r="S67">
        <v>6.4600142201257862</v>
      </c>
      <c r="T67">
        <v>0</v>
      </c>
      <c r="U67">
        <v>319.0512858977408</v>
      </c>
      <c r="V67">
        <v>5.0809458258258262</v>
      </c>
      <c r="W67">
        <v>8.2463724376731307</v>
      </c>
      <c r="X67">
        <v>30.819573320148333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4.035168571083398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0.42671460000000011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5.9467232000000001</v>
      </c>
      <c r="AS67">
        <v>2.0422724685548621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739.23134047152507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158.17415183334091</v>
      </c>
      <c r="L68">
        <v>62.879670040785214</v>
      </c>
      <c r="M68">
        <v>0</v>
      </c>
      <c r="N68">
        <v>14.460975345160726</v>
      </c>
      <c r="O68">
        <v>48.561491709755892</v>
      </c>
      <c r="P68">
        <v>59.998191129098863</v>
      </c>
      <c r="Q68">
        <v>2.6692995057034219</v>
      </c>
      <c r="R68">
        <v>10.378490366528016</v>
      </c>
      <c r="S68">
        <v>6.4600142201257862</v>
      </c>
      <c r="T68">
        <v>0</v>
      </c>
      <c r="U68">
        <v>319.0512858977408</v>
      </c>
      <c r="V68">
        <v>5.0809458258258262</v>
      </c>
      <c r="W68">
        <v>8.2463724376731307</v>
      </c>
      <c r="X68">
        <v>30.819573320148333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4.035168571083398</v>
      </c>
      <c r="AF68">
        <v>0</v>
      </c>
      <c r="AG68">
        <v>0</v>
      </c>
      <c r="AH68">
        <v>4.1738500800000002</v>
      </c>
      <c r="AI68">
        <v>0</v>
      </c>
      <c r="AJ68">
        <v>0</v>
      </c>
      <c r="AK68">
        <v>0</v>
      </c>
      <c r="AL68">
        <v>0.42671460000000011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5.9467232000000001</v>
      </c>
      <c r="AS68">
        <v>2.0422724685548621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743.40519055152504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158.17415183334091</v>
      </c>
      <c r="L69">
        <v>62.879670040785214</v>
      </c>
      <c r="M69">
        <v>0</v>
      </c>
      <c r="N69">
        <v>14.460975345160726</v>
      </c>
      <c r="O69">
        <v>48.561491709755892</v>
      </c>
      <c r="P69">
        <v>59.998191129098863</v>
      </c>
      <c r="Q69">
        <v>2.6692995057034219</v>
      </c>
      <c r="R69">
        <v>10.378490366528016</v>
      </c>
      <c r="S69">
        <v>6.4600142201257862</v>
      </c>
      <c r="T69">
        <v>0</v>
      </c>
      <c r="U69">
        <v>319.0512858977408</v>
      </c>
      <c r="V69">
        <v>5.0809458258258262</v>
      </c>
      <c r="W69">
        <v>8.2463724376731307</v>
      </c>
      <c r="X69">
        <v>30.819573320148333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4.035168571083398</v>
      </c>
      <c r="AF69">
        <v>0</v>
      </c>
      <c r="AG69">
        <v>0</v>
      </c>
      <c r="AH69">
        <v>4.1738500800000002</v>
      </c>
      <c r="AI69">
        <v>0</v>
      </c>
      <c r="AJ69">
        <v>0</v>
      </c>
      <c r="AK69">
        <v>0</v>
      </c>
      <c r="AL69">
        <v>0.42671460000000011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0.94606959999999996</v>
      </c>
      <c r="AS69">
        <v>2.0422724685548621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738.40453695152507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158.17415183334091</v>
      </c>
      <c r="L70">
        <v>62.879670040785214</v>
      </c>
      <c r="M70">
        <v>0</v>
      </c>
      <c r="N70">
        <v>14.460975345160726</v>
      </c>
      <c r="O70">
        <v>48.561491709755892</v>
      </c>
      <c r="P70">
        <v>59.998191129098863</v>
      </c>
      <c r="Q70">
        <v>2.6692995057034219</v>
      </c>
      <c r="R70">
        <v>10.378490366528016</v>
      </c>
      <c r="S70">
        <v>6.4600142201257862</v>
      </c>
      <c r="T70">
        <v>0</v>
      </c>
      <c r="U70">
        <v>319.0512858977408</v>
      </c>
      <c r="V70">
        <v>5.0809458258258262</v>
      </c>
      <c r="W70">
        <v>8.2463724376731307</v>
      </c>
      <c r="X70">
        <v>30.819573320148333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4.035168571083398</v>
      </c>
      <c r="AF70">
        <v>0</v>
      </c>
      <c r="AG70">
        <v>0</v>
      </c>
      <c r="AH70">
        <v>8.8114612799999978</v>
      </c>
      <c r="AI70">
        <v>0</v>
      </c>
      <c r="AJ70">
        <v>0</v>
      </c>
      <c r="AK70">
        <v>0</v>
      </c>
      <c r="AL70">
        <v>0.42671460000000011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0.59467226920289851</v>
      </c>
      <c r="AS70">
        <v>2.0422724685548621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742.690750820728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158.17415183334091</v>
      </c>
      <c r="L71">
        <v>62.879670040785214</v>
      </c>
      <c r="M71">
        <v>0</v>
      </c>
      <c r="N71">
        <v>14.460975345160726</v>
      </c>
      <c r="O71">
        <v>48.561491709755892</v>
      </c>
      <c r="P71">
        <v>59.998191129098863</v>
      </c>
      <c r="Q71">
        <v>2.6692995057034219</v>
      </c>
      <c r="R71">
        <v>10.378490366528016</v>
      </c>
      <c r="S71">
        <v>6.4600142201257862</v>
      </c>
      <c r="T71">
        <v>0</v>
      </c>
      <c r="U71">
        <v>263.13118548387098</v>
      </c>
      <c r="V71">
        <v>5.0809458258258262</v>
      </c>
      <c r="W71">
        <v>8.2463724376731307</v>
      </c>
      <c r="X71">
        <v>30.819573320148333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2.2367866271763814</v>
      </c>
      <c r="AE71">
        <v>4.035168571083398</v>
      </c>
      <c r="AF71">
        <v>0</v>
      </c>
      <c r="AG71">
        <v>0</v>
      </c>
      <c r="AH71">
        <v>15.767878080000001</v>
      </c>
      <c r="AI71">
        <v>0</v>
      </c>
      <c r="AJ71">
        <v>0</v>
      </c>
      <c r="AK71">
        <v>0</v>
      </c>
      <c r="AL71">
        <v>0.42671460000000011</v>
      </c>
      <c r="AM71">
        <v>0</v>
      </c>
      <c r="AN71">
        <v>0</v>
      </c>
      <c r="AO71">
        <v>0</v>
      </c>
      <c r="AP71">
        <v>0.15680407659121795</v>
      </c>
      <c r="AQ71">
        <v>0</v>
      </c>
      <c r="AR71">
        <v>0.59467226920289851</v>
      </c>
      <c r="AS71">
        <v>2.0422724685548621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696.12065791062582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158.17415183334091</v>
      </c>
      <c r="L72">
        <v>62.879670040785214</v>
      </c>
      <c r="M72">
        <v>0</v>
      </c>
      <c r="N72">
        <v>14.460975345160726</v>
      </c>
      <c r="O72">
        <v>48.561491709755892</v>
      </c>
      <c r="P72">
        <v>59.998191129098863</v>
      </c>
      <c r="Q72">
        <v>2.6692995057034219</v>
      </c>
      <c r="R72">
        <v>10.378490366528016</v>
      </c>
      <c r="S72">
        <v>6.4600142201257862</v>
      </c>
      <c r="T72">
        <v>0</v>
      </c>
      <c r="U72">
        <v>263.13118548387098</v>
      </c>
      <c r="V72">
        <v>5.0809458258258262</v>
      </c>
      <c r="W72">
        <v>8.2463724376731307</v>
      </c>
      <c r="X72">
        <v>30.819573320148333</v>
      </c>
      <c r="Y72">
        <v>0</v>
      </c>
      <c r="Z72">
        <v>0.26934159999999996</v>
      </c>
      <c r="AA72">
        <v>0</v>
      </c>
      <c r="AB72">
        <v>3.2249348637659421</v>
      </c>
      <c r="AC72">
        <v>0.31175770158630434</v>
      </c>
      <c r="AD72">
        <v>4.4735730003785017</v>
      </c>
      <c r="AE72">
        <v>8.0703373961808271</v>
      </c>
      <c r="AF72">
        <v>0</v>
      </c>
      <c r="AG72">
        <v>0</v>
      </c>
      <c r="AH72">
        <v>18.550444800000001</v>
      </c>
      <c r="AI72">
        <v>0</v>
      </c>
      <c r="AJ72">
        <v>0</v>
      </c>
      <c r="AK72">
        <v>0</v>
      </c>
      <c r="AL72">
        <v>1.7068584000000004</v>
      </c>
      <c r="AM72">
        <v>0</v>
      </c>
      <c r="AN72">
        <v>0</v>
      </c>
      <c r="AO72">
        <v>0</v>
      </c>
      <c r="AP72">
        <v>0.15680407659121795</v>
      </c>
      <c r="AQ72">
        <v>0</v>
      </c>
      <c r="AR72">
        <v>0.59467226920289851</v>
      </c>
      <c r="AS72">
        <v>2.0422724685548621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710.26135779427761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158.17415183334091</v>
      </c>
      <c r="L73">
        <v>62.879670040785214</v>
      </c>
      <c r="M73">
        <v>0</v>
      </c>
      <c r="N73">
        <v>14.460975345160726</v>
      </c>
      <c r="O73">
        <v>48.561491709755892</v>
      </c>
      <c r="P73">
        <v>59.998191129098863</v>
      </c>
      <c r="Q73">
        <v>2.6692995057034219</v>
      </c>
      <c r="R73">
        <v>10.378490366528016</v>
      </c>
      <c r="S73">
        <v>6.4600142201257862</v>
      </c>
      <c r="T73">
        <v>0</v>
      </c>
      <c r="U73">
        <v>263.13118548387098</v>
      </c>
      <c r="V73">
        <v>5.0809458258258262</v>
      </c>
      <c r="W73">
        <v>8.2463724376731307</v>
      </c>
      <c r="X73">
        <v>30.819573320148333</v>
      </c>
      <c r="Y73">
        <v>0</v>
      </c>
      <c r="Z73">
        <v>3.1933139079999995</v>
      </c>
      <c r="AA73">
        <v>1.7214808518518523</v>
      </c>
      <c r="AB73">
        <v>6.560848989197301</v>
      </c>
      <c r="AC73">
        <v>7.1152436781843873</v>
      </c>
      <c r="AD73">
        <v>4.4735730003785017</v>
      </c>
      <c r="AE73">
        <v>8.0703373961808271</v>
      </c>
      <c r="AF73">
        <v>0</v>
      </c>
      <c r="AG73">
        <v>0</v>
      </c>
      <c r="AH73">
        <v>22.909799226399155</v>
      </c>
      <c r="AI73">
        <v>0.93498360000000025</v>
      </c>
      <c r="AJ73">
        <v>0</v>
      </c>
      <c r="AK73">
        <v>0</v>
      </c>
      <c r="AL73">
        <v>13.654867200000004</v>
      </c>
      <c r="AM73">
        <v>0</v>
      </c>
      <c r="AN73">
        <v>0</v>
      </c>
      <c r="AO73">
        <v>0</v>
      </c>
      <c r="AP73">
        <v>0.15680407659121795</v>
      </c>
      <c r="AQ73">
        <v>0</v>
      </c>
      <c r="AR73">
        <v>0.59467226920289851</v>
      </c>
      <c r="AS73">
        <v>1.1528958508028548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741.3991812648062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158.17415183334091</v>
      </c>
      <c r="L74">
        <v>62.879670040785214</v>
      </c>
      <c r="M74">
        <v>0</v>
      </c>
      <c r="N74">
        <v>14.460975345160726</v>
      </c>
      <c r="O74">
        <v>48.561491709755892</v>
      </c>
      <c r="P74">
        <v>59.998191129098863</v>
      </c>
      <c r="Q74">
        <v>2.6692995057034219</v>
      </c>
      <c r="R74">
        <v>10.378490366528016</v>
      </c>
      <c r="S74">
        <v>6.4600142201257862</v>
      </c>
      <c r="T74">
        <v>0</v>
      </c>
      <c r="U74">
        <v>263.13118548387098</v>
      </c>
      <c r="V74">
        <v>5.0809458258258262</v>
      </c>
      <c r="W74">
        <v>8.2463724376731307</v>
      </c>
      <c r="X74">
        <v>30.819573320148333</v>
      </c>
      <c r="Y74">
        <v>0</v>
      </c>
      <c r="Z74">
        <v>3.1933139079999995</v>
      </c>
      <c r="AA74">
        <v>3.4042767407407415</v>
      </c>
      <c r="AB74">
        <v>6.560848989197301</v>
      </c>
      <c r="AC74">
        <v>7.1152436781843873</v>
      </c>
      <c r="AD74">
        <v>6.7103596275548831</v>
      </c>
      <c r="AE74">
        <v>8.0703373961808271</v>
      </c>
      <c r="AF74">
        <v>0</v>
      </c>
      <c r="AG74">
        <v>0</v>
      </c>
      <c r="AH74">
        <v>28.63724916</v>
      </c>
      <c r="AI74">
        <v>4.0029764101335434</v>
      </c>
      <c r="AJ74">
        <v>0</v>
      </c>
      <c r="AK74">
        <v>0</v>
      </c>
      <c r="AL74">
        <v>13.654867200000004</v>
      </c>
      <c r="AM74">
        <v>0</v>
      </c>
      <c r="AN74">
        <v>0</v>
      </c>
      <c r="AO74">
        <v>0</v>
      </c>
      <c r="AP74">
        <v>0.15680407659121795</v>
      </c>
      <c r="AQ74">
        <v>0</v>
      </c>
      <c r="AR74">
        <v>0.59467226920289851</v>
      </c>
      <c r="AS74">
        <v>1.1528958508028548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754.11420652460595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158.17415183334091</v>
      </c>
      <c r="L75">
        <v>62.879670040785214</v>
      </c>
      <c r="M75">
        <v>0</v>
      </c>
      <c r="N75">
        <v>14.460975345160726</v>
      </c>
      <c r="O75">
        <v>48.561491709755892</v>
      </c>
      <c r="P75">
        <v>59.998191129098863</v>
      </c>
      <c r="Q75">
        <v>2.6692995057034219</v>
      </c>
      <c r="R75">
        <v>10.378490366528016</v>
      </c>
      <c r="S75">
        <v>6.4600142201257862</v>
      </c>
      <c r="T75">
        <v>0</v>
      </c>
      <c r="U75">
        <v>263.13118548387098</v>
      </c>
      <c r="V75">
        <v>5.0809458258258262</v>
      </c>
      <c r="W75">
        <v>8.2463724376731307</v>
      </c>
      <c r="X75">
        <v>30.819573320148333</v>
      </c>
      <c r="Y75">
        <v>0</v>
      </c>
      <c r="Z75">
        <v>3.1933139079999995</v>
      </c>
      <c r="AA75">
        <v>5.4158948148148163</v>
      </c>
      <c r="AB75">
        <v>6.560848989197301</v>
      </c>
      <c r="AC75">
        <v>7.1152436781843873</v>
      </c>
      <c r="AD75">
        <v>6.7103596275548831</v>
      </c>
      <c r="AE75">
        <v>8.0703373961808271</v>
      </c>
      <c r="AF75">
        <v>0</v>
      </c>
      <c r="AG75">
        <v>0</v>
      </c>
      <c r="AH75">
        <v>34.364699093600848</v>
      </c>
      <c r="AI75">
        <v>4.0029764101335434</v>
      </c>
      <c r="AJ75">
        <v>0</v>
      </c>
      <c r="AK75">
        <v>0</v>
      </c>
      <c r="AL75">
        <v>13.654867200000004</v>
      </c>
      <c r="AM75">
        <v>0</v>
      </c>
      <c r="AN75">
        <v>0</v>
      </c>
      <c r="AO75">
        <v>0</v>
      </c>
      <c r="AP75">
        <v>0.3136081531824359</v>
      </c>
      <c r="AQ75">
        <v>0</v>
      </c>
      <c r="AR75">
        <v>0.59467226920289851</v>
      </c>
      <c r="AS75">
        <v>1.1528958508028548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762.01007860887205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158.17415183334091</v>
      </c>
      <c r="L76">
        <v>62.879670040785214</v>
      </c>
      <c r="M76">
        <v>0</v>
      </c>
      <c r="N76">
        <v>14.460975345160726</v>
      </c>
      <c r="O76">
        <v>48.561491709755892</v>
      </c>
      <c r="P76">
        <v>59.998191129098863</v>
      </c>
      <c r="Q76">
        <v>2.6692995057034219</v>
      </c>
      <c r="R76">
        <v>10.378490366528016</v>
      </c>
      <c r="S76">
        <v>6.4600142201257862</v>
      </c>
      <c r="T76">
        <v>0</v>
      </c>
      <c r="U76">
        <v>263.13118548387098</v>
      </c>
      <c r="V76">
        <v>5.0809458258258262</v>
      </c>
      <c r="W76">
        <v>8.2463724376731307</v>
      </c>
      <c r="X76">
        <v>30.819573320148333</v>
      </c>
      <c r="Y76">
        <v>0</v>
      </c>
      <c r="Z76">
        <v>3.1933139079999995</v>
      </c>
      <c r="AA76">
        <v>6.3830188888888904</v>
      </c>
      <c r="AB76">
        <v>6.560848989197301</v>
      </c>
      <c r="AC76">
        <v>7.1152436781843873</v>
      </c>
      <c r="AD76">
        <v>6.7103596275548831</v>
      </c>
      <c r="AE76">
        <v>8.0703373961808271</v>
      </c>
      <c r="AF76">
        <v>0</v>
      </c>
      <c r="AG76">
        <v>0</v>
      </c>
      <c r="AH76">
        <v>34.364699093600848</v>
      </c>
      <c r="AI76">
        <v>4.0029764101335434</v>
      </c>
      <c r="AJ76">
        <v>0</v>
      </c>
      <c r="AK76">
        <v>0</v>
      </c>
      <c r="AL76">
        <v>13.654867200000004</v>
      </c>
      <c r="AM76">
        <v>0</v>
      </c>
      <c r="AN76">
        <v>0</v>
      </c>
      <c r="AO76">
        <v>0</v>
      </c>
      <c r="AP76">
        <v>0.3136081531824359</v>
      </c>
      <c r="AQ76">
        <v>0</v>
      </c>
      <c r="AR76">
        <v>0.59467226920289851</v>
      </c>
      <c r="AS76">
        <v>1.1528958508028548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762.97720268294609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158.17415183334091</v>
      </c>
      <c r="L77">
        <v>62.879670040785214</v>
      </c>
      <c r="M77">
        <v>0</v>
      </c>
      <c r="N77">
        <v>14.460975345160726</v>
      </c>
      <c r="O77">
        <v>48.561491709755892</v>
      </c>
      <c r="P77">
        <v>59.998191129098863</v>
      </c>
      <c r="Q77">
        <v>2.6692995057034219</v>
      </c>
      <c r="R77">
        <v>10.378490366528016</v>
      </c>
      <c r="S77">
        <v>6.4600142201257862</v>
      </c>
      <c r="T77">
        <v>0</v>
      </c>
      <c r="U77">
        <v>263.13118548387098</v>
      </c>
      <c r="V77">
        <v>5.0809458258258262</v>
      </c>
      <c r="W77">
        <v>8.2463724376731307</v>
      </c>
      <c r="X77">
        <v>30.819573320148333</v>
      </c>
      <c r="Y77">
        <v>0</v>
      </c>
      <c r="Z77">
        <v>3.1933139079999995</v>
      </c>
      <c r="AA77">
        <v>6.3830188888888904</v>
      </c>
      <c r="AB77">
        <v>6.560848989197301</v>
      </c>
      <c r="AC77">
        <v>4.7433919134600266</v>
      </c>
      <c r="AD77">
        <v>6.7103596275548831</v>
      </c>
      <c r="AE77">
        <v>8.0703373961808271</v>
      </c>
      <c r="AF77">
        <v>0</v>
      </c>
      <c r="AG77">
        <v>0</v>
      </c>
      <c r="AH77">
        <v>32.4632784</v>
      </c>
      <c r="AI77">
        <v>4.0029764101335434</v>
      </c>
      <c r="AJ77">
        <v>0</v>
      </c>
      <c r="AK77">
        <v>0</v>
      </c>
      <c r="AL77">
        <v>13.654867200000004</v>
      </c>
      <c r="AM77">
        <v>0</v>
      </c>
      <c r="AN77">
        <v>0</v>
      </c>
      <c r="AO77">
        <v>0</v>
      </c>
      <c r="AP77">
        <v>0.3136081531824359</v>
      </c>
      <c r="AQ77">
        <v>0</v>
      </c>
      <c r="AR77">
        <v>0.59467226920289851</v>
      </c>
      <c r="AS77">
        <v>1.1528958508028548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758.70393022462099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158.17415183334091</v>
      </c>
      <c r="L78">
        <v>62.879670040785214</v>
      </c>
      <c r="M78">
        <v>0</v>
      </c>
      <c r="N78">
        <v>14.460975345160726</v>
      </c>
      <c r="O78">
        <v>48.561491709755892</v>
      </c>
      <c r="P78">
        <v>59.998191129098863</v>
      </c>
      <c r="Q78">
        <v>2.6692995057034219</v>
      </c>
      <c r="R78">
        <v>10.378490366528016</v>
      </c>
      <c r="S78">
        <v>6.4600142201257862</v>
      </c>
      <c r="T78">
        <v>0</v>
      </c>
      <c r="U78">
        <v>263.13118548387098</v>
      </c>
      <c r="V78">
        <v>5.0809458258258262</v>
      </c>
      <c r="W78">
        <v>8.2463724376731307</v>
      </c>
      <c r="X78">
        <v>30.819573320148333</v>
      </c>
      <c r="Y78">
        <v>0</v>
      </c>
      <c r="Z78">
        <v>3.1933139079999995</v>
      </c>
      <c r="AA78">
        <v>6.3830188888888904</v>
      </c>
      <c r="AB78">
        <v>6.560848989197301</v>
      </c>
      <c r="AC78">
        <v>2.369357820951782</v>
      </c>
      <c r="AD78">
        <v>4.4735730003785017</v>
      </c>
      <c r="AE78">
        <v>8.0703373961808271</v>
      </c>
      <c r="AF78">
        <v>0</v>
      </c>
      <c r="AG78">
        <v>0</v>
      </c>
      <c r="AH78">
        <v>27.361906079999997</v>
      </c>
      <c r="AI78">
        <v>4.0029764101335434</v>
      </c>
      <c r="AJ78">
        <v>0</v>
      </c>
      <c r="AK78">
        <v>0</v>
      </c>
      <c r="AL78">
        <v>13.654867200000004</v>
      </c>
      <c r="AM78">
        <v>0</v>
      </c>
      <c r="AN78">
        <v>0</v>
      </c>
      <c r="AO78">
        <v>0</v>
      </c>
      <c r="AP78">
        <v>0.3136081531824359</v>
      </c>
      <c r="AQ78">
        <v>0</v>
      </c>
      <c r="AR78">
        <v>0.59467226920289851</v>
      </c>
      <c r="AS78">
        <v>1.1528958508028548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748.99173718493626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158.17415183334091</v>
      </c>
      <c r="L79">
        <v>62.879670040785214</v>
      </c>
      <c r="M79">
        <v>0</v>
      </c>
      <c r="N79">
        <v>14.460975345160726</v>
      </c>
      <c r="O79">
        <v>48.561491709755892</v>
      </c>
      <c r="P79">
        <v>59.998191129098863</v>
      </c>
      <c r="Q79">
        <v>2.6692995057034219</v>
      </c>
      <c r="R79">
        <v>10.378490366528016</v>
      </c>
      <c r="S79">
        <v>6.4600142201257862</v>
      </c>
      <c r="T79">
        <v>0</v>
      </c>
      <c r="U79">
        <v>263.13118548387098</v>
      </c>
      <c r="V79">
        <v>5.0809458258258262</v>
      </c>
      <c r="W79">
        <v>8.2463724376731307</v>
      </c>
      <c r="X79">
        <v>30.819573320148333</v>
      </c>
      <c r="Y79">
        <v>0</v>
      </c>
      <c r="Z79">
        <v>1.5966569539999997</v>
      </c>
      <c r="AA79">
        <v>6.3830188888888904</v>
      </c>
      <c r="AB79">
        <v>0</v>
      </c>
      <c r="AC79">
        <v>0</v>
      </c>
      <c r="AD79">
        <v>4.4735730003785017</v>
      </c>
      <c r="AE79">
        <v>8.0703373961808271</v>
      </c>
      <c r="AF79">
        <v>0</v>
      </c>
      <c r="AG79">
        <v>0</v>
      </c>
      <c r="AH79">
        <v>17.159161440000002</v>
      </c>
      <c r="AI79">
        <v>4.0029764101335434</v>
      </c>
      <c r="AJ79">
        <v>0</v>
      </c>
      <c r="AK79">
        <v>0</v>
      </c>
      <c r="AL79">
        <v>3.1292404000000005</v>
      </c>
      <c r="AM79">
        <v>0</v>
      </c>
      <c r="AN79">
        <v>0</v>
      </c>
      <c r="AO79">
        <v>0</v>
      </c>
      <c r="AP79">
        <v>0.3136081531824359</v>
      </c>
      <c r="AQ79">
        <v>0</v>
      </c>
      <c r="AR79">
        <v>0.59467226920289851</v>
      </c>
      <c r="AS79">
        <v>1.1528958508028548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717.73650198078701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158.17415183334091</v>
      </c>
      <c r="L80">
        <v>62.879670040785214</v>
      </c>
      <c r="M80">
        <v>0</v>
      </c>
      <c r="N80">
        <v>14.460975345160726</v>
      </c>
      <c r="O80">
        <v>48.561491709755892</v>
      </c>
      <c r="P80">
        <v>59.998191129098863</v>
      </c>
      <c r="Q80">
        <v>2.6692995057034219</v>
      </c>
      <c r="R80">
        <v>10.378490366528016</v>
      </c>
      <c r="S80">
        <v>6.4600142201257862</v>
      </c>
      <c r="T80">
        <v>0</v>
      </c>
      <c r="U80">
        <v>263.13118548387098</v>
      </c>
      <c r="V80">
        <v>5.0809458258258262</v>
      </c>
      <c r="W80">
        <v>8.2463724376731307</v>
      </c>
      <c r="X80">
        <v>30.819573320148333</v>
      </c>
      <c r="Y80">
        <v>0</v>
      </c>
      <c r="Z80">
        <v>1.5966569539999997</v>
      </c>
      <c r="AA80">
        <v>3.4398668965072674</v>
      </c>
      <c r="AB80">
        <v>0</v>
      </c>
      <c r="AC80">
        <v>0</v>
      </c>
      <c r="AD80">
        <v>2.2316119015897047</v>
      </c>
      <c r="AE80">
        <v>4.035168571083398</v>
      </c>
      <c r="AF80">
        <v>0</v>
      </c>
      <c r="AG80">
        <v>0</v>
      </c>
      <c r="AH80">
        <v>12.52155024</v>
      </c>
      <c r="AI80">
        <v>0.93498360000000025</v>
      </c>
      <c r="AJ80">
        <v>0</v>
      </c>
      <c r="AK80">
        <v>0</v>
      </c>
      <c r="AL80">
        <v>0.42671460000000011</v>
      </c>
      <c r="AM80">
        <v>0</v>
      </c>
      <c r="AN80">
        <v>0</v>
      </c>
      <c r="AO80">
        <v>0</v>
      </c>
      <c r="AP80">
        <v>0.3136081531824359</v>
      </c>
      <c r="AQ80">
        <v>0</v>
      </c>
      <c r="AR80">
        <v>8.9200848000000015</v>
      </c>
      <c r="AS80">
        <v>1.1528958508028548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706.43350278518301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158.17415183334091</v>
      </c>
      <c r="L81">
        <v>62.879670040785214</v>
      </c>
      <c r="M81">
        <v>0</v>
      </c>
      <c r="N81">
        <v>14.460975345160726</v>
      </c>
      <c r="O81">
        <v>48.561491709755892</v>
      </c>
      <c r="P81">
        <v>59.998191129098863</v>
      </c>
      <c r="Q81">
        <v>2.6692995057034219</v>
      </c>
      <c r="R81">
        <v>10.378490366528016</v>
      </c>
      <c r="S81">
        <v>6.4600142201257862</v>
      </c>
      <c r="T81">
        <v>0</v>
      </c>
      <c r="U81">
        <v>263.13118548387098</v>
      </c>
      <c r="V81">
        <v>5.0809458258258262</v>
      </c>
      <c r="W81">
        <v>8.2463724376731307</v>
      </c>
      <c r="X81">
        <v>30.819573320148333</v>
      </c>
      <c r="Y81">
        <v>0</v>
      </c>
      <c r="Z81">
        <v>1.5966569539999997</v>
      </c>
      <c r="AA81">
        <v>1.5473985185185188</v>
      </c>
      <c r="AB81">
        <v>0</v>
      </c>
      <c r="AC81">
        <v>0</v>
      </c>
      <c r="AD81">
        <v>0</v>
      </c>
      <c r="AE81">
        <v>4.035168571083398</v>
      </c>
      <c r="AF81">
        <v>0</v>
      </c>
      <c r="AG81">
        <v>0</v>
      </c>
      <c r="AH81">
        <v>6.3071513336008449</v>
      </c>
      <c r="AI81">
        <v>0</v>
      </c>
      <c r="AJ81">
        <v>0</v>
      </c>
      <c r="AK81">
        <v>0</v>
      </c>
      <c r="AL81">
        <v>0.42671460000000011</v>
      </c>
      <c r="AM81">
        <v>0</v>
      </c>
      <c r="AN81">
        <v>0</v>
      </c>
      <c r="AO81">
        <v>0</v>
      </c>
      <c r="AP81">
        <v>0.3136081531824359</v>
      </c>
      <c r="AQ81">
        <v>0</v>
      </c>
      <c r="AR81">
        <v>8.9200848000000015</v>
      </c>
      <c r="AS81">
        <v>1.1528958508028548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695.16003999920531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158.17415183334091</v>
      </c>
      <c r="L82">
        <v>62.879670040785214</v>
      </c>
      <c r="M82">
        <v>0</v>
      </c>
      <c r="N82">
        <v>14.460975345160726</v>
      </c>
      <c r="O82">
        <v>48.561491709755892</v>
      </c>
      <c r="P82">
        <v>59.998191129098863</v>
      </c>
      <c r="Q82">
        <v>2.6692995057034219</v>
      </c>
      <c r="R82">
        <v>10.378490366528016</v>
      </c>
      <c r="S82">
        <v>6.4600142201257862</v>
      </c>
      <c r="T82">
        <v>0</v>
      </c>
      <c r="U82">
        <v>263.13118548387098</v>
      </c>
      <c r="V82">
        <v>5.0809458258258262</v>
      </c>
      <c r="W82">
        <v>8.2463724376731307</v>
      </c>
      <c r="X82">
        <v>30.819573320148333</v>
      </c>
      <c r="Y82">
        <v>0</v>
      </c>
      <c r="Z82">
        <v>1.5966569539999997</v>
      </c>
      <c r="AA82">
        <v>0</v>
      </c>
      <c r="AB82">
        <v>0</v>
      </c>
      <c r="AC82">
        <v>0</v>
      </c>
      <c r="AD82">
        <v>0</v>
      </c>
      <c r="AE82">
        <v>4.035168571083398</v>
      </c>
      <c r="AF82">
        <v>0</v>
      </c>
      <c r="AG82">
        <v>0</v>
      </c>
      <c r="AH82">
        <v>4.1738500800000002</v>
      </c>
      <c r="AI82">
        <v>0</v>
      </c>
      <c r="AJ82">
        <v>0</v>
      </c>
      <c r="AK82">
        <v>0</v>
      </c>
      <c r="AL82">
        <v>0.42671460000000011</v>
      </c>
      <c r="AM82">
        <v>0</v>
      </c>
      <c r="AN82">
        <v>0</v>
      </c>
      <c r="AO82">
        <v>0</v>
      </c>
      <c r="AP82">
        <v>0.3136081531824359</v>
      </c>
      <c r="AQ82">
        <v>0</v>
      </c>
      <c r="AR82">
        <v>0.81091679999999999</v>
      </c>
      <c r="AS82">
        <v>1.1528958508028548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683.37017222708585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158.17415183334091</v>
      </c>
      <c r="L83">
        <v>62.879670040785214</v>
      </c>
      <c r="M83">
        <v>0</v>
      </c>
      <c r="N83">
        <v>14.460975345160726</v>
      </c>
      <c r="O83">
        <v>48.561491709755892</v>
      </c>
      <c r="P83">
        <v>59.998191129098863</v>
      </c>
      <c r="Q83">
        <v>2.6692995057034219</v>
      </c>
      <c r="R83">
        <v>10.378490366528016</v>
      </c>
      <c r="S83">
        <v>6.4600142201257862</v>
      </c>
      <c r="T83">
        <v>0</v>
      </c>
      <c r="U83">
        <v>263.13118548387098</v>
      </c>
      <c r="V83">
        <v>5.0809458258258262</v>
      </c>
      <c r="W83">
        <v>8.2463724376731307</v>
      </c>
      <c r="X83">
        <v>30.819573320148333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4.035168571083398</v>
      </c>
      <c r="AF83">
        <v>0</v>
      </c>
      <c r="AG83">
        <v>0</v>
      </c>
      <c r="AH83">
        <v>3.7100889599999998</v>
      </c>
      <c r="AI83">
        <v>0</v>
      </c>
      <c r="AJ83">
        <v>0</v>
      </c>
      <c r="AK83">
        <v>0</v>
      </c>
      <c r="AL83">
        <v>0.42671460000000011</v>
      </c>
      <c r="AM83">
        <v>0</v>
      </c>
      <c r="AN83">
        <v>0</v>
      </c>
      <c r="AO83">
        <v>0</v>
      </c>
      <c r="AP83">
        <v>0.15680407659121795</v>
      </c>
      <c r="AQ83">
        <v>0</v>
      </c>
      <c r="AR83">
        <v>0.59467226920289851</v>
      </c>
      <c r="AS83">
        <v>1.1528958508028548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680.93670554569758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158.17415183334091</v>
      </c>
      <c r="L84">
        <v>62.879670040785214</v>
      </c>
      <c r="M84">
        <v>0</v>
      </c>
      <c r="N84">
        <v>14.460975345160726</v>
      </c>
      <c r="O84">
        <v>48.561491709755892</v>
      </c>
      <c r="P84">
        <v>59.998191129098863</v>
      </c>
      <c r="Q84">
        <v>2.6692995057034219</v>
      </c>
      <c r="R84">
        <v>10.378490366528016</v>
      </c>
      <c r="S84">
        <v>6.4600142201257862</v>
      </c>
      <c r="T84">
        <v>0</v>
      </c>
      <c r="U84">
        <v>263.13118548387098</v>
      </c>
      <c r="V84">
        <v>5.0809458258258262</v>
      </c>
      <c r="W84">
        <v>8.2463724376731307</v>
      </c>
      <c r="X84">
        <v>30.819573320148333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4.035168571083398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0.42671460000000011</v>
      </c>
      <c r="AM84">
        <v>0</v>
      </c>
      <c r="AN84">
        <v>0</v>
      </c>
      <c r="AO84">
        <v>0</v>
      </c>
      <c r="AP84">
        <v>0.15680407659121795</v>
      </c>
      <c r="AQ84">
        <v>0</v>
      </c>
      <c r="AR84">
        <v>0.59467226920289851</v>
      </c>
      <c r="AS84">
        <v>1.1528958508028548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677.22661658569757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158.17415183334091</v>
      </c>
      <c r="L85">
        <v>62.879670040785214</v>
      </c>
      <c r="M85">
        <v>0</v>
      </c>
      <c r="N85">
        <v>14.460975345160726</v>
      </c>
      <c r="O85">
        <v>48.561491709755892</v>
      </c>
      <c r="P85">
        <v>59.998191129098863</v>
      </c>
      <c r="Q85">
        <v>2.6692995057034219</v>
      </c>
      <c r="R85">
        <v>10.378490366528016</v>
      </c>
      <c r="S85">
        <v>6.4600142201257862</v>
      </c>
      <c r="T85">
        <v>0</v>
      </c>
      <c r="U85">
        <v>263.13118548387098</v>
      </c>
      <c r="V85">
        <v>5.0809458258258262</v>
      </c>
      <c r="W85">
        <v>8.2463724376731307</v>
      </c>
      <c r="X85">
        <v>30.819573320148333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4.035168571083398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0.42671460000000011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0.59467226920289851</v>
      </c>
      <c r="AS85">
        <v>1.1528958508028548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677.06981250910633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134.9593253718798</v>
      </c>
      <c r="L86">
        <v>62.879670040785214</v>
      </c>
      <c r="M86">
        <v>0</v>
      </c>
      <c r="N86">
        <v>14.460975345160726</v>
      </c>
      <c r="O86">
        <v>48.561491709755892</v>
      </c>
      <c r="P86">
        <v>59.998191129098863</v>
      </c>
      <c r="Q86">
        <v>2.6706659263261296</v>
      </c>
      <c r="R86">
        <v>10.378490366528016</v>
      </c>
      <c r="S86">
        <v>6.4603096230805024</v>
      </c>
      <c r="T86">
        <v>0</v>
      </c>
      <c r="U86">
        <v>263.13118548387098</v>
      </c>
      <c r="V86">
        <v>5.0809458258258262</v>
      </c>
      <c r="W86">
        <v>8.2463724376731307</v>
      </c>
      <c r="X86">
        <v>30.819573320148333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4.035168571083398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0.42671460000000011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0.59467226920289851</v>
      </c>
      <c r="AS86">
        <v>1.1528958508028548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653.85664787122266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100.25048313253014</v>
      </c>
      <c r="L87">
        <v>62.879468117415065</v>
      </c>
      <c r="M87">
        <v>0</v>
      </c>
      <c r="N87">
        <v>14.460975345160726</v>
      </c>
      <c r="O87">
        <v>48.561491709755892</v>
      </c>
      <c r="P87">
        <v>59.998191129098863</v>
      </c>
      <c r="Q87">
        <v>2.6706659263261296</v>
      </c>
      <c r="R87">
        <v>10.378490366528016</v>
      </c>
      <c r="S87">
        <v>6.4603096230805024</v>
      </c>
      <c r="T87">
        <v>0</v>
      </c>
      <c r="U87">
        <v>263.13118548387098</v>
      </c>
      <c r="V87">
        <v>5.0809458258258262</v>
      </c>
      <c r="W87">
        <v>7.6537183266932267</v>
      </c>
      <c r="X87">
        <v>30.819573320148333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4.035168571083398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0.42671460000000011</v>
      </c>
      <c r="AM87">
        <v>0</v>
      </c>
      <c r="AN87">
        <v>0</v>
      </c>
      <c r="AO87">
        <v>0</v>
      </c>
      <c r="AP87">
        <v>0.21952575801922125</v>
      </c>
      <c r="AQ87">
        <v>0</v>
      </c>
      <c r="AR87">
        <v>0.59467226920289851</v>
      </c>
      <c r="AS87">
        <v>1.1528958508028548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618.77447535554211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105.07050228191287</v>
      </c>
      <c r="L88">
        <v>62.87953045705865</v>
      </c>
      <c r="M88">
        <v>0</v>
      </c>
      <c r="N88">
        <v>14.460975345160726</v>
      </c>
      <c r="O88">
        <v>48.561491709755892</v>
      </c>
      <c r="P88">
        <v>59.998191129098863</v>
      </c>
      <c r="Q88">
        <v>2.6706659263261296</v>
      </c>
      <c r="R88">
        <v>10.378490366528016</v>
      </c>
      <c r="S88">
        <v>6.4603096230805024</v>
      </c>
      <c r="T88">
        <v>0</v>
      </c>
      <c r="U88">
        <v>263.13118548387098</v>
      </c>
      <c r="V88">
        <v>5.0809458258258262</v>
      </c>
      <c r="W88">
        <v>7.6537183266932267</v>
      </c>
      <c r="X88">
        <v>30.819573320148333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4.035168571083398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0.42671460000000011</v>
      </c>
      <c r="AM88">
        <v>0</v>
      </c>
      <c r="AN88">
        <v>0</v>
      </c>
      <c r="AO88">
        <v>0</v>
      </c>
      <c r="AP88">
        <v>0.21952575801922125</v>
      </c>
      <c r="AQ88">
        <v>0</v>
      </c>
      <c r="AR88">
        <v>0.59467226920289851</v>
      </c>
      <c r="AS88">
        <v>1.1528958508028548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623.59455684456839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108.92950449359773</v>
      </c>
      <c r="L89">
        <v>62.87974789873023</v>
      </c>
      <c r="M89">
        <v>0</v>
      </c>
      <c r="N89">
        <v>14.460975345160726</v>
      </c>
      <c r="O89">
        <v>48.561491709755892</v>
      </c>
      <c r="P89">
        <v>59.998191129098863</v>
      </c>
      <c r="Q89">
        <v>2.6706659263261296</v>
      </c>
      <c r="R89">
        <v>10.378490366528016</v>
      </c>
      <c r="S89">
        <v>6.4603096230805024</v>
      </c>
      <c r="T89">
        <v>0</v>
      </c>
      <c r="U89">
        <v>263.13118548387098</v>
      </c>
      <c r="V89">
        <v>5.0809458258258262</v>
      </c>
      <c r="W89">
        <v>7.6537183266932267</v>
      </c>
      <c r="X89">
        <v>30.819573320148333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4.035168571083398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0.42671460000000011</v>
      </c>
      <c r="AM89">
        <v>0</v>
      </c>
      <c r="AN89">
        <v>0</v>
      </c>
      <c r="AO89">
        <v>0</v>
      </c>
      <c r="AP89">
        <v>0.28224743944722458</v>
      </c>
      <c r="AQ89">
        <v>0</v>
      </c>
      <c r="AR89">
        <v>0.59467226920289851</v>
      </c>
      <c r="AS89">
        <v>1.1528958508028548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627.51649817935288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100.25048313253014</v>
      </c>
      <c r="L90">
        <v>62.87974789873023</v>
      </c>
      <c r="M90">
        <v>0</v>
      </c>
      <c r="N90">
        <v>14.460975345160726</v>
      </c>
      <c r="O90">
        <v>48.561491709755892</v>
      </c>
      <c r="P90">
        <v>59.998191129098863</v>
      </c>
      <c r="Q90">
        <v>1.7293931893939392</v>
      </c>
      <c r="R90">
        <v>10.378490366528016</v>
      </c>
      <c r="S90">
        <v>6.4603096230805024</v>
      </c>
      <c r="T90">
        <v>0</v>
      </c>
      <c r="U90">
        <v>263.13118548387098</v>
      </c>
      <c r="V90">
        <v>5.0809458258258262</v>
      </c>
      <c r="W90">
        <v>7.6537183266932267</v>
      </c>
      <c r="X90">
        <v>30.819573320148333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4.035168571083398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0.42671460000000011</v>
      </c>
      <c r="AM90">
        <v>0</v>
      </c>
      <c r="AN90">
        <v>0</v>
      </c>
      <c r="AO90">
        <v>0</v>
      </c>
      <c r="AP90">
        <v>0.28224743944722458</v>
      </c>
      <c r="AQ90">
        <v>0</v>
      </c>
      <c r="AR90">
        <v>0.59467226920289851</v>
      </c>
      <c r="AS90">
        <v>1.1528958508028548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617.89620408135306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77.119575401879658</v>
      </c>
      <c r="L91">
        <v>31.5998104892887</v>
      </c>
      <c r="M91">
        <v>0</v>
      </c>
      <c r="N91">
        <v>14.460975345160726</v>
      </c>
      <c r="O91">
        <v>48.561491709755892</v>
      </c>
      <c r="P91">
        <v>59.998191129098863</v>
      </c>
      <c r="Q91">
        <v>1.7293931893939392</v>
      </c>
      <c r="R91">
        <v>4.8192590495610306</v>
      </c>
      <c r="S91">
        <v>2.7876844408300618</v>
      </c>
      <c r="T91">
        <v>0</v>
      </c>
      <c r="U91">
        <v>263.13118548387098</v>
      </c>
      <c r="V91">
        <v>0</v>
      </c>
      <c r="W91">
        <v>7.6537183266932267</v>
      </c>
      <c r="X91">
        <v>30.819573320148333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4.035168571083398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0.42671460000000011</v>
      </c>
      <c r="AM91">
        <v>0</v>
      </c>
      <c r="AN91">
        <v>0</v>
      </c>
      <c r="AO91">
        <v>0</v>
      </c>
      <c r="AP91">
        <v>0.28224743944722458</v>
      </c>
      <c r="AQ91">
        <v>0</v>
      </c>
      <c r="AR91">
        <v>0.59467226920289851</v>
      </c>
      <c r="AS91">
        <v>1.1528958508028548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549.17255661621789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77.119575401879658</v>
      </c>
      <c r="L92">
        <v>31.5998104892887</v>
      </c>
      <c r="M92">
        <v>0</v>
      </c>
      <c r="N92">
        <v>14.460975345160726</v>
      </c>
      <c r="O92">
        <v>48.561491709755892</v>
      </c>
      <c r="P92">
        <v>59.998191129098863</v>
      </c>
      <c r="Q92">
        <v>1.7293931893939392</v>
      </c>
      <c r="R92">
        <v>4.8192590495610306</v>
      </c>
      <c r="S92">
        <v>2.7876844408300618</v>
      </c>
      <c r="T92">
        <v>0</v>
      </c>
      <c r="U92">
        <v>263.13118548387098</v>
      </c>
      <c r="V92">
        <v>0</v>
      </c>
      <c r="W92">
        <v>7.6537183266932267</v>
      </c>
      <c r="X92">
        <v>30.819573320148333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0.42671460000000011</v>
      </c>
      <c r="AM92">
        <v>0</v>
      </c>
      <c r="AN92">
        <v>0</v>
      </c>
      <c r="AO92">
        <v>0</v>
      </c>
      <c r="AP92">
        <v>0.28224743944722458</v>
      </c>
      <c r="AQ92">
        <v>0</v>
      </c>
      <c r="AR92">
        <v>0.59467226920289851</v>
      </c>
      <c r="AS92">
        <v>1.1528958508028548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545.13738804513446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77.119715303542108</v>
      </c>
      <c r="L93">
        <v>31.5998104892887</v>
      </c>
      <c r="M93">
        <v>0</v>
      </c>
      <c r="N93">
        <v>14.460975345160726</v>
      </c>
      <c r="O93">
        <v>48.561491709755892</v>
      </c>
      <c r="P93">
        <v>59.998191129098863</v>
      </c>
      <c r="Q93">
        <v>1.7293931893939392</v>
      </c>
      <c r="R93">
        <v>4.8192590495610306</v>
      </c>
      <c r="S93">
        <v>2.7876844408300618</v>
      </c>
      <c r="T93">
        <v>0</v>
      </c>
      <c r="U93">
        <v>263.13118548387098</v>
      </c>
      <c r="V93">
        <v>0</v>
      </c>
      <c r="W93">
        <v>7.6537183266932267</v>
      </c>
      <c r="X93">
        <v>30.819573320148333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0.42671460000000011</v>
      </c>
      <c r="AM93">
        <v>0</v>
      </c>
      <c r="AN93">
        <v>0</v>
      </c>
      <c r="AO93">
        <v>0</v>
      </c>
      <c r="AP93">
        <v>0.28224743944722458</v>
      </c>
      <c r="AQ93">
        <v>0</v>
      </c>
      <c r="AR93">
        <v>0.59467226920289851</v>
      </c>
      <c r="AS93">
        <v>1.1528958508028548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545.13752794679692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77.119687501266284</v>
      </c>
      <c r="L94">
        <v>31.5998104892887</v>
      </c>
      <c r="M94">
        <v>0</v>
      </c>
      <c r="N94">
        <v>14.460975345160726</v>
      </c>
      <c r="O94">
        <v>48.561491709755892</v>
      </c>
      <c r="P94">
        <v>59.998191129098863</v>
      </c>
      <c r="Q94">
        <v>1.7293931893939392</v>
      </c>
      <c r="R94">
        <v>4.8188168103642512</v>
      </c>
      <c r="S94">
        <v>2.7876844408300618</v>
      </c>
      <c r="T94">
        <v>0</v>
      </c>
      <c r="U94">
        <v>263.13118548387098</v>
      </c>
      <c r="V94">
        <v>0</v>
      </c>
      <c r="W94">
        <v>7.6537183266932267</v>
      </c>
      <c r="X94">
        <v>30.819573320148333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0.42671460000000011</v>
      </c>
      <c r="AM94">
        <v>0</v>
      </c>
      <c r="AN94">
        <v>0</v>
      </c>
      <c r="AO94">
        <v>0</v>
      </c>
      <c r="AP94">
        <v>0.28224743944722458</v>
      </c>
      <c r="AQ94">
        <v>0</v>
      </c>
      <c r="AR94">
        <v>0.81091679999999999</v>
      </c>
      <c r="AS94">
        <v>1.1528958508028548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545.35330243612134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77.119653681208888</v>
      </c>
      <c r="L95">
        <v>31.5998104892887</v>
      </c>
      <c r="M95">
        <v>0</v>
      </c>
      <c r="N95">
        <v>14.460975345160726</v>
      </c>
      <c r="O95">
        <v>48.561491709755892</v>
      </c>
      <c r="P95">
        <v>59.998191129098863</v>
      </c>
      <c r="Q95">
        <v>1.7293931893939392</v>
      </c>
      <c r="R95">
        <v>4.8188168103642512</v>
      </c>
      <c r="S95">
        <v>2.7876844408300618</v>
      </c>
      <c r="T95">
        <v>0</v>
      </c>
      <c r="U95">
        <v>263.13118548387098</v>
      </c>
      <c r="V95">
        <v>0</v>
      </c>
      <c r="W95">
        <v>7.6537183266932267</v>
      </c>
      <c r="X95">
        <v>30.819573320148333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0.42671460000000011</v>
      </c>
      <c r="AM95">
        <v>0</v>
      </c>
      <c r="AN95">
        <v>0</v>
      </c>
      <c r="AO95">
        <v>0</v>
      </c>
      <c r="AP95">
        <v>0.28224743944722458</v>
      </c>
      <c r="AQ95">
        <v>0</v>
      </c>
      <c r="AR95">
        <v>8.9200848000000015</v>
      </c>
      <c r="AS95">
        <v>1.1528958508028548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553.46243661606411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77.119611652441023</v>
      </c>
      <c r="L96">
        <v>31.5998104892887</v>
      </c>
      <c r="M96">
        <v>0</v>
      </c>
      <c r="N96">
        <v>14.460975345160726</v>
      </c>
      <c r="O96">
        <v>48.561491709755892</v>
      </c>
      <c r="P96">
        <v>59.998191129098863</v>
      </c>
      <c r="Q96">
        <v>1.7293931893939392</v>
      </c>
      <c r="R96">
        <v>4.8188168103642512</v>
      </c>
      <c r="S96">
        <v>2.7876844408300618</v>
      </c>
      <c r="T96">
        <v>0</v>
      </c>
      <c r="U96">
        <v>263.13118548387098</v>
      </c>
      <c r="V96">
        <v>0</v>
      </c>
      <c r="W96">
        <v>7.6537183266932267</v>
      </c>
      <c r="X96">
        <v>30.819573320148333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0.42671460000000011</v>
      </c>
      <c r="AM96">
        <v>0</v>
      </c>
      <c r="AN96">
        <v>0</v>
      </c>
      <c r="AO96">
        <v>0</v>
      </c>
      <c r="AP96">
        <v>0.28224743944722458</v>
      </c>
      <c r="AQ96">
        <v>0</v>
      </c>
      <c r="AR96">
        <v>8.9200848000000015</v>
      </c>
      <c r="AS96">
        <v>1.1528958508028548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553.46239458729622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77.119558013582832</v>
      </c>
      <c r="L97">
        <v>31.600176901769835</v>
      </c>
      <c r="M97">
        <v>0</v>
      </c>
      <c r="N97">
        <v>14.460975345160726</v>
      </c>
      <c r="O97">
        <v>48.561491709755892</v>
      </c>
      <c r="P97">
        <v>59.998191129098863</v>
      </c>
      <c r="Q97">
        <v>1.7298986418109188</v>
      </c>
      <c r="R97">
        <v>4.8211271889063321</v>
      </c>
      <c r="S97">
        <v>3.8303071106693176</v>
      </c>
      <c r="T97">
        <v>0</v>
      </c>
      <c r="U97">
        <v>263.13118548387098</v>
      </c>
      <c r="V97">
        <v>1.8205709625935163</v>
      </c>
      <c r="W97">
        <v>7.6498231906077363</v>
      </c>
      <c r="X97">
        <v>30.819573320148333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0.42671460000000011</v>
      </c>
      <c r="AM97">
        <v>0</v>
      </c>
      <c r="AN97">
        <v>0</v>
      </c>
      <c r="AO97">
        <v>0</v>
      </c>
      <c r="AP97">
        <v>0.28224743944722458</v>
      </c>
      <c r="AQ97">
        <v>0</v>
      </c>
      <c r="AR97">
        <v>0.75685573079710133</v>
      </c>
      <c r="AS97">
        <v>1.1528958508028548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548.1615926190226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77.119558013582832</v>
      </c>
      <c r="L98">
        <v>31.600176901769835</v>
      </c>
      <c r="M98">
        <v>0</v>
      </c>
      <c r="N98">
        <v>14.460975345160726</v>
      </c>
      <c r="O98">
        <v>48.561491709755892</v>
      </c>
      <c r="P98">
        <v>59.998191129098863</v>
      </c>
      <c r="Q98">
        <v>1.7298986418109188</v>
      </c>
      <c r="R98">
        <v>4.6480733884297516</v>
      </c>
      <c r="S98">
        <v>2.7868511575562702</v>
      </c>
      <c r="T98">
        <v>0</v>
      </c>
      <c r="U98">
        <v>263.13118548387098</v>
      </c>
      <c r="V98">
        <v>0</v>
      </c>
      <c r="W98">
        <v>7.6498231906077363</v>
      </c>
      <c r="X98">
        <v>30.820753118974007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0.42671460000000011</v>
      </c>
      <c r="AM98">
        <v>0</v>
      </c>
      <c r="AN98">
        <v>0</v>
      </c>
      <c r="AO98">
        <v>0</v>
      </c>
      <c r="AP98">
        <v>0.28224743944722458</v>
      </c>
      <c r="AQ98">
        <v>0</v>
      </c>
      <c r="AR98">
        <v>0.54061120000000007</v>
      </c>
      <c r="AS98">
        <v>1.6469940000000001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545.40354532006495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2.9153772124879791</v>
      </c>
      <c r="L99">
        <f t="shared" si="2"/>
        <v>1.2508794011579654</v>
      </c>
      <c r="M99">
        <f t="shared" si="2"/>
        <v>0</v>
      </c>
      <c r="N99">
        <f t="shared" si="2"/>
        <v>0.34706340828385701</v>
      </c>
      <c r="O99">
        <f t="shared" si="2"/>
        <v>1.1654758010341411</v>
      </c>
      <c r="P99">
        <f t="shared" si="2"/>
        <v>1.4295147091345113</v>
      </c>
      <c r="Q99">
        <f t="shared" si="2"/>
        <v>5.6688640219565475E-2</v>
      </c>
      <c r="R99">
        <f t="shared" si="2"/>
        <v>0.20178263753090964</v>
      </c>
      <c r="S99">
        <f t="shared" si="2"/>
        <v>0.11581059983291254</v>
      </c>
      <c r="T99">
        <f t="shared" si="2"/>
        <v>0</v>
      </c>
      <c r="U99">
        <f t="shared" si="2"/>
        <v>7.2657901586486915</v>
      </c>
      <c r="V99">
        <f t="shared" si="2"/>
        <v>7.9647047716202762E-2</v>
      </c>
      <c r="W99">
        <f t="shared" si="2"/>
        <v>0.19843183540998974</v>
      </c>
      <c r="X99">
        <f t="shared" si="2"/>
        <v>0.82416630297097082</v>
      </c>
      <c r="Y99">
        <f t="shared" si="2"/>
        <v>0</v>
      </c>
      <c r="Z99">
        <f t="shared" si="2"/>
        <v>1.1580611077999996E-2</v>
      </c>
      <c r="AA99">
        <f t="shared" si="2"/>
        <v>2.0654675415025789E-2</v>
      </c>
      <c r="AB99">
        <f t="shared" si="2"/>
        <v>2.7948890436496617E-2</v>
      </c>
      <c r="AC99">
        <f t="shared" si="2"/>
        <v>1.9800114905253643E-2</v>
      </c>
      <c r="AD99">
        <f t="shared" si="2"/>
        <v>2.460335820164648E-2</v>
      </c>
      <c r="AE99">
        <f t="shared" si="2"/>
        <v>6.5568034816309462E-2</v>
      </c>
      <c r="AF99">
        <f t="shared" si="2"/>
        <v>0</v>
      </c>
      <c r="AG99">
        <f t="shared" si="2"/>
        <v>0</v>
      </c>
      <c r="AH99">
        <f t="shared" si="2"/>
        <v>0.14142395362020066</v>
      </c>
      <c r="AI99">
        <f t="shared" si="2"/>
        <v>1.1943168727867243E-2</v>
      </c>
      <c r="AJ99">
        <f t="shared" si="2"/>
        <v>0</v>
      </c>
      <c r="AK99">
        <f t="shared" si="2"/>
        <v>0.13662132522868406</v>
      </c>
      <c r="AL99">
        <f t="shared" si="2"/>
        <v>5.5650695749999979E-2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8.4046990259023201E-3</v>
      </c>
      <c r="AQ99">
        <f t="shared" si="2"/>
        <v>0</v>
      </c>
      <c r="AR99">
        <f t="shared" si="2"/>
        <v>3.7572477892029027E-2</v>
      </c>
      <c r="AS99">
        <f t="shared" si="2"/>
        <v>3.3648088430976754E-2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16.446047847956091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1.9299657771078997</v>
      </c>
      <c r="L3">
        <v>306.54742391654702</v>
      </c>
      <c r="M3">
        <v>27.209386402074646</v>
      </c>
      <c r="N3">
        <v>17.471178373441067</v>
      </c>
      <c r="O3">
        <v>0</v>
      </c>
      <c r="P3">
        <v>32.824294606972614</v>
      </c>
      <c r="Q3">
        <v>1.9279999999999999</v>
      </c>
      <c r="R3">
        <v>4.8389420309810669</v>
      </c>
      <c r="S3">
        <v>2.8910905660377355</v>
      </c>
      <c r="T3">
        <v>0</v>
      </c>
      <c r="U3">
        <v>24.770876227705113</v>
      </c>
      <c r="V3">
        <v>2.1087686052249639</v>
      </c>
      <c r="W3">
        <v>4.8208513558959742</v>
      </c>
      <c r="X3">
        <v>14.459937063694269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2.6244900000000002</v>
      </c>
      <c r="AG3">
        <v>6.3489176660000011</v>
      </c>
      <c r="AH3">
        <v>0</v>
      </c>
      <c r="AI3">
        <v>0</v>
      </c>
      <c r="AJ3">
        <v>0</v>
      </c>
      <c r="AK3">
        <v>16.099734957289204</v>
      </c>
      <c r="AL3">
        <v>0</v>
      </c>
      <c r="AM3">
        <v>0</v>
      </c>
      <c r="AN3">
        <v>0.68232899999999996</v>
      </c>
      <c r="AO3">
        <v>0</v>
      </c>
      <c r="AP3">
        <v>0.22731265865782929</v>
      </c>
      <c r="AQ3">
        <v>0</v>
      </c>
      <c r="AR3">
        <v>0.65301359999999997</v>
      </c>
      <c r="AS3">
        <v>4.9332508059024684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473.3697636135318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1.9299657771078997</v>
      </c>
      <c r="L4">
        <v>306.54742391654702</v>
      </c>
      <c r="M4">
        <v>27.209386402074646</v>
      </c>
      <c r="N4">
        <v>17.471178373441067</v>
      </c>
      <c r="O4">
        <v>0</v>
      </c>
      <c r="P4">
        <v>32.824294606972614</v>
      </c>
      <c r="Q4">
        <v>1.9279999999999999</v>
      </c>
      <c r="R4">
        <v>4.8205556195965418</v>
      </c>
      <c r="S4">
        <v>2.8910905660377355</v>
      </c>
      <c r="T4">
        <v>0</v>
      </c>
      <c r="U4">
        <v>24.770876227705113</v>
      </c>
      <c r="V4">
        <v>1.93</v>
      </c>
      <c r="W4">
        <v>4.8208513558959742</v>
      </c>
      <c r="X4">
        <v>14.459937063694269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2.6244900000000002</v>
      </c>
      <c r="AG4">
        <v>6.3489176660000011</v>
      </c>
      <c r="AH4">
        <v>0</v>
      </c>
      <c r="AI4">
        <v>0</v>
      </c>
      <c r="AJ4">
        <v>0</v>
      </c>
      <c r="AK4">
        <v>16.099734957289204</v>
      </c>
      <c r="AL4">
        <v>0</v>
      </c>
      <c r="AM4">
        <v>0</v>
      </c>
      <c r="AN4">
        <v>0.68232899999999996</v>
      </c>
      <c r="AO4">
        <v>0</v>
      </c>
      <c r="AP4">
        <v>0.22731265865782929</v>
      </c>
      <c r="AQ4">
        <v>0</v>
      </c>
      <c r="AR4">
        <v>0.65301359999999997</v>
      </c>
      <c r="AS4">
        <v>4.9332508059024684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473.17260859692232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1.9299657771078997</v>
      </c>
      <c r="L5">
        <v>306.54742391654702</v>
      </c>
      <c r="M5">
        <v>27.209386402074646</v>
      </c>
      <c r="N5">
        <v>17.471178373441067</v>
      </c>
      <c r="O5">
        <v>0</v>
      </c>
      <c r="P5">
        <v>32.824294606972614</v>
      </c>
      <c r="Q5">
        <v>1.9279999999999999</v>
      </c>
      <c r="R5">
        <v>4.8205556195965418</v>
      </c>
      <c r="S5">
        <v>2.8910905660377355</v>
      </c>
      <c r="T5">
        <v>0</v>
      </c>
      <c r="U5">
        <v>24.770876227705113</v>
      </c>
      <c r="V5">
        <v>1.93</v>
      </c>
      <c r="W5">
        <v>4.8208513558959742</v>
      </c>
      <c r="X5">
        <v>14.459937063694269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2.6244900000000002</v>
      </c>
      <c r="AG5">
        <v>6.3489176660000011</v>
      </c>
      <c r="AH5">
        <v>0</v>
      </c>
      <c r="AI5">
        <v>0</v>
      </c>
      <c r="AJ5">
        <v>0</v>
      </c>
      <c r="AK5">
        <v>16.099734957289204</v>
      </c>
      <c r="AL5">
        <v>0</v>
      </c>
      <c r="AM5">
        <v>0</v>
      </c>
      <c r="AN5">
        <v>0.68232899999999996</v>
      </c>
      <c r="AO5">
        <v>0</v>
      </c>
      <c r="AP5">
        <v>0.22731265865782929</v>
      </c>
      <c r="AQ5">
        <v>0</v>
      </c>
      <c r="AR5">
        <v>0.65301359999999997</v>
      </c>
      <c r="AS5">
        <v>4.9332508059024684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473.17260859692232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1.9299657771078997</v>
      </c>
      <c r="L6">
        <v>306.54742391654702</v>
      </c>
      <c r="M6">
        <v>27.209386402074646</v>
      </c>
      <c r="N6">
        <v>17.471178373441067</v>
      </c>
      <c r="O6">
        <v>0</v>
      </c>
      <c r="P6">
        <v>32.824294606972614</v>
      </c>
      <c r="Q6">
        <v>1.9279999999999999</v>
      </c>
      <c r="R6">
        <v>4.8205556195965418</v>
      </c>
      <c r="S6">
        <v>2.8910905660377355</v>
      </c>
      <c r="T6">
        <v>0</v>
      </c>
      <c r="U6">
        <v>24.770876227705113</v>
      </c>
      <c r="V6">
        <v>1.93</v>
      </c>
      <c r="W6">
        <v>4.8208513558959742</v>
      </c>
      <c r="X6">
        <v>14.459937063694269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2.6244900000000002</v>
      </c>
      <c r="AG6">
        <v>6.3489176660000011</v>
      </c>
      <c r="AH6">
        <v>0</v>
      </c>
      <c r="AI6">
        <v>0</v>
      </c>
      <c r="AJ6">
        <v>0</v>
      </c>
      <c r="AK6">
        <v>16.099734957289204</v>
      </c>
      <c r="AL6">
        <v>0</v>
      </c>
      <c r="AM6">
        <v>0</v>
      </c>
      <c r="AN6">
        <v>0.68232899999999996</v>
      </c>
      <c r="AO6">
        <v>0</v>
      </c>
      <c r="AP6">
        <v>0.22731265865782929</v>
      </c>
      <c r="AQ6">
        <v>0</v>
      </c>
      <c r="AR6">
        <v>0.65301359999999997</v>
      </c>
      <c r="AS6">
        <v>4.9332508059024684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473.17260859692232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1.9299657771078997</v>
      </c>
      <c r="L7">
        <v>306.54742391654702</v>
      </c>
      <c r="M7">
        <v>27.209386402074646</v>
      </c>
      <c r="N7">
        <v>17.471178373441067</v>
      </c>
      <c r="O7">
        <v>0</v>
      </c>
      <c r="P7">
        <v>32.824294606972614</v>
      </c>
      <c r="Q7">
        <v>1.9279999999999999</v>
      </c>
      <c r="R7">
        <v>4.8205556195965418</v>
      </c>
      <c r="S7">
        <v>2.8910905660377355</v>
      </c>
      <c r="T7">
        <v>0</v>
      </c>
      <c r="U7">
        <v>24.770876227705113</v>
      </c>
      <c r="V7">
        <v>1.93</v>
      </c>
      <c r="W7">
        <v>4.8208513558959742</v>
      </c>
      <c r="X7">
        <v>14.459937063694269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2.6244900000000002</v>
      </c>
      <c r="AG7">
        <v>6.3489176660000011</v>
      </c>
      <c r="AH7">
        <v>0</v>
      </c>
      <c r="AI7">
        <v>0</v>
      </c>
      <c r="AJ7">
        <v>0</v>
      </c>
      <c r="AK7">
        <v>16.099734957289204</v>
      </c>
      <c r="AL7">
        <v>0</v>
      </c>
      <c r="AM7">
        <v>0</v>
      </c>
      <c r="AN7">
        <v>0.68232899999999996</v>
      </c>
      <c r="AO7">
        <v>0</v>
      </c>
      <c r="AP7">
        <v>0.22731265865782929</v>
      </c>
      <c r="AQ7">
        <v>0</v>
      </c>
      <c r="AR7">
        <v>0.65301359999999997</v>
      </c>
      <c r="AS7">
        <v>4.9332508059024684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473.17260859692232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1.9299657771078997</v>
      </c>
      <c r="L8">
        <v>306.54742391654702</v>
      </c>
      <c r="M8">
        <v>27.209386402074646</v>
      </c>
      <c r="N8">
        <v>17.471178373441067</v>
      </c>
      <c r="O8">
        <v>0</v>
      </c>
      <c r="P8">
        <v>32.824294606972614</v>
      </c>
      <c r="Q8">
        <v>1.9279999999999999</v>
      </c>
      <c r="R8">
        <v>4.8205556195965418</v>
      </c>
      <c r="S8">
        <v>2.8910905660377355</v>
      </c>
      <c r="T8">
        <v>0</v>
      </c>
      <c r="U8">
        <v>24.770876227705113</v>
      </c>
      <c r="V8">
        <v>1.93</v>
      </c>
      <c r="W8">
        <v>4.8208513558959742</v>
      </c>
      <c r="X8">
        <v>14.459937063694269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2.6244900000000002</v>
      </c>
      <c r="AG8">
        <v>6.3489176660000011</v>
      </c>
      <c r="AH8">
        <v>0</v>
      </c>
      <c r="AI8">
        <v>0</v>
      </c>
      <c r="AJ8">
        <v>0</v>
      </c>
      <c r="AK8">
        <v>16.099734957289204</v>
      </c>
      <c r="AL8">
        <v>0</v>
      </c>
      <c r="AM8">
        <v>0</v>
      </c>
      <c r="AN8">
        <v>0.68232899999999996</v>
      </c>
      <c r="AO8">
        <v>0</v>
      </c>
      <c r="AP8">
        <v>0.22731265865782929</v>
      </c>
      <c r="AQ8">
        <v>0</v>
      </c>
      <c r="AR8">
        <v>0.65301359999999997</v>
      </c>
      <c r="AS8">
        <v>4.9332508059024684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473.17260859692232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1.9299657771078997</v>
      </c>
      <c r="L9">
        <v>306.54742391654702</v>
      </c>
      <c r="M9">
        <v>27.209386402074646</v>
      </c>
      <c r="N9">
        <v>17.471178373441067</v>
      </c>
      <c r="O9">
        <v>0</v>
      </c>
      <c r="P9">
        <v>37.138880308912199</v>
      </c>
      <c r="Q9">
        <v>1.9279999999999999</v>
      </c>
      <c r="R9">
        <v>4.8205556195965418</v>
      </c>
      <c r="S9">
        <v>2.8910905660377355</v>
      </c>
      <c r="T9">
        <v>0</v>
      </c>
      <c r="U9">
        <v>24.770876227705113</v>
      </c>
      <c r="V9">
        <v>1.93</v>
      </c>
      <c r="W9">
        <v>4.8208513558959742</v>
      </c>
      <c r="X9">
        <v>14.459937063694269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2.6244900000000002</v>
      </c>
      <c r="AG9">
        <v>6.3489176660000011</v>
      </c>
      <c r="AH9">
        <v>0</v>
      </c>
      <c r="AI9">
        <v>0</v>
      </c>
      <c r="AJ9">
        <v>0</v>
      </c>
      <c r="AK9">
        <v>16.099734957289204</v>
      </c>
      <c r="AL9">
        <v>0</v>
      </c>
      <c r="AM9">
        <v>0</v>
      </c>
      <c r="AN9">
        <v>0.68232899999999996</v>
      </c>
      <c r="AO9">
        <v>0</v>
      </c>
      <c r="AP9">
        <v>0.22731265865782929</v>
      </c>
      <c r="AQ9">
        <v>0</v>
      </c>
      <c r="AR9">
        <v>0.65301359999999997</v>
      </c>
      <c r="AS9">
        <v>1.989214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474.54315749295944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1.9299657771078997</v>
      </c>
      <c r="L10">
        <v>306.54742391654702</v>
      </c>
      <c r="M10">
        <v>27.209386402074646</v>
      </c>
      <c r="N10">
        <v>17.471178373441067</v>
      </c>
      <c r="O10">
        <v>0</v>
      </c>
      <c r="P10">
        <v>37.138880308912199</v>
      </c>
      <c r="Q10">
        <v>1.9279999999999999</v>
      </c>
      <c r="R10">
        <v>4.8205556195965418</v>
      </c>
      <c r="S10">
        <v>2.8910905660377355</v>
      </c>
      <c r="T10">
        <v>0</v>
      </c>
      <c r="U10">
        <v>24.770876227705113</v>
      </c>
      <c r="V10">
        <v>1.93</v>
      </c>
      <c r="W10">
        <v>4.8208513558959742</v>
      </c>
      <c r="X10">
        <v>14.459937063694269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2.6244900000000002</v>
      </c>
      <c r="AG10">
        <v>6.3489176660000011</v>
      </c>
      <c r="AH10">
        <v>0</v>
      </c>
      <c r="AI10">
        <v>0</v>
      </c>
      <c r="AJ10">
        <v>0</v>
      </c>
      <c r="AK10">
        <v>16.099734957289204</v>
      </c>
      <c r="AL10">
        <v>0</v>
      </c>
      <c r="AM10">
        <v>0</v>
      </c>
      <c r="AN10">
        <v>0.68232899999999996</v>
      </c>
      <c r="AO10">
        <v>0</v>
      </c>
      <c r="AP10">
        <v>0.22731265865782929</v>
      </c>
      <c r="AQ10">
        <v>0</v>
      </c>
      <c r="AR10">
        <v>0.65301359999999997</v>
      </c>
      <c r="AS10">
        <v>1.392449861358906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473.94639335431833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1.9299657771078997</v>
      </c>
      <c r="L11">
        <v>306.54742391654702</v>
      </c>
      <c r="M11">
        <v>27.209386402074646</v>
      </c>
      <c r="N11">
        <v>17.471178373441067</v>
      </c>
      <c r="O11">
        <v>0</v>
      </c>
      <c r="P11">
        <v>37.138880308912199</v>
      </c>
      <c r="Q11">
        <v>1.9279999999999999</v>
      </c>
      <c r="R11">
        <v>4.8205556195965418</v>
      </c>
      <c r="S11">
        <v>2.8910905660377355</v>
      </c>
      <c r="T11">
        <v>0</v>
      </c>
      <c r="U11">
        <v>24.770876227705113</v>
      </c>
      <c r="V11">
        <v>1.93</v>
      </c>
      <c r="W11">
        <v>4.8208513558959742</v>
      </c>
      <c r="X11">
        <v>14.459937063694269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2.6244900000000002</v>
      </c>
      <c r="AG11">
        <v>6.3489176660000011</v>
      </c>
      <c r="AH11">
        <v>0</v>
      </c>
      <c r="AI11">
        <v>0</v>
      </c>
      <c r="AJ11">
        <v>0</v>
      </c>
      <c r="AK11">
        <v>16.099734957289204</v>
      </c>
      <c r="AL11">
        <v>0</v>
      </c>
      <c r="AM11">
        <v>0</v>
      </c>
      <c r="AN11">
        <v>0.68232899999999996</v>
      </c>
      <c r="AO11">
        <v>0</v>
      </c>
      <c r="AP11">
        <v>2.2352424729080362</v>
      </c>
      <c r="AQ11">
        <v>0</v>
      </c>
      <c r="AR11">
        <v>0.65301359999999997</v>
      </c>
      <c r="AS11">
        <v>1.392449861358906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475.95432316856858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1.9299657771078997</v>
      </c>
      <c r="L12">
        <v>306.54742391654702</v>
      </c>
      <c r="M12">
        <v>27.209386402074646</v>
      </c>
      <c r="N12">
        <v>17.471178373441067</v>
      </c>
      <c r="O12">
        <v>0</v>
      </c>
      <c r="P12">
        <v>37.138880308912199</v>
      </c>
      <c r="Q12">
        <v>1.9279999999999999</v>
      </c>
      <c r="R12">
        <v>4.8205556195965418</v>
      </c>
      <c r="S12">
        <v>2.8910905660377355</v>
      </c>
      <c r="T12">
        <v>0</v>
      </c>
      <c r="U12">
        <v>24.770876227705113</v>
      </c>
      <c r="V12">
        <v>1.93</v>
      </c>
      <c r="W12">
        <v>4.8208513558959742</v>
      </c>
      <c r="X12">
        <v>14.459937063694269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2.6244900000000002</v>
      </c>
      <c r="AG12">
        <v>6.3489176660000011</v>
      </c>
      <c r="AH12">
        <v>0</v>
      </c>
      <c r="AI12">
        <v>0</v>
      </c>
      <c r="AJ12">
        <v>0</v>
      </c>
      <c r="AK12">
        <v>16.099734957289204</v>
      </c>
      <c r="AL12">
        <v>0</v>
      </c>
      <c r="AM12">
        <v>0</v>
      </c>
      <c r="AN12">
        <v>0.68232899999999996</v>
      </c>
      <c r="AO12">
        <v>0</v>
      </c>
      <c r="AP12">
        <v>2.2352424729080362</v>
      </c>
      <c r="AQ12">
        <v>0</v>
      </c>
      <c r="AR12">
        <v>0.65301359999999997</v>
      </c>
      <c r="AS12">
        <v>1.392449861358906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475.95432316856858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1.9299657771078997</v>
      </c>
      <c r="L13">
        <v>306.54742391654702</v>
      </c>
      <c r="M13">
        <v>27.209386402074646</v>
      </c>
      <c r="N13">
        <v>17.471178373441067</v>
      </c>
      <c r="O13">
        <v>0</v>
      </c>
      <c r="P13">
        <v>37.138880308912199</v>
      </c>
      <c r="Q13">
        <v>1.9279999999999999</v>
      </c>
      <c r="R13">
        <v>4.8205556195965418</v>
      </c>
      <c r="S13">
        <v>2.8910905660377355</v>
      </c>
      <c r="T13">
        <v>0</v>
      </c>
      <c r="U13">
        <v>24.770876227705113</v>
      </c>
      <c r="V13">
        <v>1.93</v>
      </c>
      <c r="W13">
        <v>4.8208513558959742</v>
      </c>
      <c r="X13">
        <v>14.459937063694269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2.6244900000000002</v>
      </c>
      <c r="AG13">
        <v>6.3489176660000011</v>
      </c>
      <c r="AH13">
        <v>0</v>
      </c>
      <c r="AI13">
        <v>0</v>
      </c>
      <c r="AJ13">
        <v>0</v>
      </c>
      <c r="AK13">
        <v>16.099734957289204</v>
      </c>
      <c r="AL13">
        <v>0</v>
      </c>
      <c r="AM13">
        <v>0</v>
      </c>
      <c r="AN13">
        <v>0.68232899999999996</v>
      </c>
      <c r="AO13">
        <v>0</v>
      </c>
      <c r="AP13">
        <v>2.2352424729080362</v>
      </c>
      <c r="AQ13">
        <v>0</v>
      </c>
      <c r="AR13">
        <v>0.65301359999999997</v>
      </c>
      <c r="AS13">
        <v>1.392449861358906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475.95432316856858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1.9299657771078997</v>
      </c>
      <c r="L14">
        <v>306.54742391654702</v>
      </c>
      <c r="M14">
        <v>27.209386402074646</v>
      </c>
      <c r="N14">
        <v>17.471178373441067</v>
      </c>
      <c r="O14">
        <v>0</v>
      </c>
      <c r="P14">
        <v>37.138880308912199</v>
      </c>
      <c r="Q14">
        <v>1.9279999999999999</v>
      </c>
      <c r="R14">
        <v>4.8205556195965418</v>
      </c>
      <c r="S14">
        <v>2.8910905660377355</v>
      </c>
      <c r="T14">
        <v>0</v>
      </c>
      <c r="U14">
        <v>24.770876227705113</v>
      </c>
      <c r="V14">
        <v>1.93</v>
      </c>
      <c r="W14">
        <v>4.8208513558959742</v>
      </c>
      <c r="X14">
        <v>14.459937063694269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2.6244900000000002</v>
      </c>
      <c r="AG14">
        <v>6.3489176660000011</v>
      </c>
      <c r="AH14">
        <v>0</v>
      </c>
      <c r="AI14">
        <v>0</v>
      </c>
      <c r="AJ14">
        <v>0</v>
      </c>
      <c r="AK14">
        <v>16.099734957289204</v>
      </c>
      <c r="AL14">
        <v>0</v>
      </c>
      <c r="AM14">
        <v>0</v>
      </c>
      <c r="AN14">
        <v>0.68232899999999996</v>
      </c>
      <c r="AO14">
        <v>0</v>
      </c>
      <c r="AP14">
        <v>2.2352424729080362</v>
      </c>
      <c r="AQ14">
        <v>0</v>
      </c>
      <c r="AR14">
        <v>0.65301359999999997</v>
      </c>
      <c r="AS14">
        <v>1.392449861358906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475.95432316856858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1.9299657771078997</v>
      </c>
      <c r="L15">
        <v>306.54742391654702</v>
      </c>
      <c r="M15">
        <v>27.209386402074646</v>
      </c>
      <c r="N15">
        <v>17.471178373441067</v>
      </c>
      <c r="O15">
        <v>0</v>
      </c>
      <c r="P15">
        <v>37.138880308912199</v>
      </c>
      <c r="Q15">
        <v>1.9279999999999999</v>
      </c>
      <c r="R15">
        <v>4.8205556195965418</v>
      </c>
      <c r="S15">
        <v>2.8910905660377355</v>
      </c>
      <c r="T15">
        <v>0</v>
      </c>
      <c r="U15">
        <v>24.770876227705113</v>
      </c>
      <c r="V15">
        <v>1.93</v>
      </c>
      <c r="W15">
        <v>4.8208513558959742</v>
      </c>
      <c r="X15">
        <v>14.459937063694269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2.6244900000000002</v>
      </c>
      <c r="AG15">
        <v>6.3489176660000011</v>
      </c>
      <c r="AH15">
        <v>0</v>
      </c>
      <c r="AI15">
        <v>0</v>
      </c>
      <c r="AJ15">
        <v>0</v>
      </c>
      <c r="AK15">
        <v>16.099734957289204</v>
      </c>
      <c r="AL15">
        <v>0</v>
      </c>
      <c r="AM15">
        <v>0</v>
      </c>
      <c r="AN15">
        <v>0.68232899999999996</v>
      </c>
      <c r="AO15">
        <v>0</v>
      </c>
      <c r="AP15">
        <v>2.2352424729080362</v>
      </c>
      <c r="AQ15">
        <v>0</v>
      </c>
      <c r="AR15">
        <v>7.8361631999999997</v>
      </c>
      <c r="AS15">
        <v>1.392449861358906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483.13747276856856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1.9299657771078997</v>
      </c>
      <c r="L16">
        <v>306.54742391654702</v>
      </c>
      <c r="M16">
        <v>27.209386402074646</v>
      </c>
      <c r="N16">
        <v>17.471178373441067</v>
      </c>
      <c r="O16">
        <v>0</v>
      </c>
      <c r="P16">
        <v>37.138880308912199</v>
      </c>
      <c r="Q16">
        <v>1.9279999999999999</v>
      </c>
      <c r="R16">
        <v>4.8205556195965418</v>
      </c>
      <c r="S16">
        <v>2.8910905660377355</v>
      </c>
      <c r="T16">
        <v>0</v>
      </c>
      <c r="U16">
        <v>24.770876227705113</v>
      </c>
      <c r="V16">
        <v>1.93</v>
      </c>
      <c r="W16">
        <v>4.8208513558959742</v>
      </c>
      <c r="X16">
        <v>14.459937063694269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2.6244900000000002</v>
      </c>
      <c r="AG16">
        <v>6.3489176660000011</v>
      </c>
      <c r="AH16">
        <v>0</v>
      </c>
      <c r="AI16">
        <v>0</v>
      </c>
      <c r="AJ16">
        <v>0</v>
      </c>
      <c r="AK16">
        <v>16.099734957289204</v>
      </c>
      <c r="AL16">
        <v>0</v>
      </c>
      <c r="AM16">
        <v>0</v>
      </c>
      <c r="AN16">
        <v>0.68232899999999996</v>
      </c>
      <c r="AO16">
        <v>0</v>
      </c>
      <c r="AP16">
        <v>2.2352424729080362</v>
      </c>
      <c r="AQ16">
        <v>0</v>
      </c>
      <c r="AR16">
        <v>7.8361631999999997</v>
      </c>
      <c r="AS16">
        <v>1.392449861358906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483.13747276856856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1.9299657771078997</v>
      </c>
      <c r="L17">
        <v>306.54742391654702</v>
      </c>
      <c r="M17">
        <v>27.209386402074646</v>
      </c>
      <c r="N17">
        <v>17.471178373441067</v>
      </c>
      <c r="O17">
        <v>0</v>
      </c>
      <c r="P17">
        <v>37.138880308912199</v>
      </c>
      <c r="Q17">
        <v>1.9279999999999999</v>
      </c>
      <c r="R17">
        <v>4.8205556195965418</v>
      </c>
      <c r="S17">
        <v>2.8910905660377355</v>
      </c>
      <c r="T17">
        <v>0</v>
      </c>
      <c r="U17">
        <v>24.770876227705113</v>
      </c>
      <c r="V17">
        <v>1.93</v>
      </c>
      <c r="W17">
        <v>4.8208513558959742</v>
      </c>
      <c r="X17">
        <v>14.459937063694269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2.6244900000000002</v>
      </c>
      <c r="AG17">
        <v>6.3489176660000011</v>
      </c>
      <c r="AH17">
        <v>0</v>
      </c>
      <c r="AI17">
        <v>0</v>
      </c>
      <c r="AJ17">
        <v>0</v>
      </c>
      <c r="AK17">
        <v>16.099734957289204</v>
      </c>
      <c r="AL17">
        <v>0</v>
      </c>
      <c r="AM17">
        <v>0</v>
      </c>
      <c r="AN17">
        <v>0.68232899999999996</v>
      </c>
      <c r="AO17">
        <v>0</v>
      </c>
      <c r="AP17">
        <v>2.2352424729080362</v>
      </c>
      <c r="AQ17">
        <v>0</v>
      </c>
      <c r="AR17">
        <v>0.81626699999999996</v>
      </c>
      <c r="AS17">
        <v>1.392449861358906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476.11757656856855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1.9299657771078997</v>
      </c>
      <c r="L18">
        <v>306.54742391654702</v>
      </c>
      <c r="M18">
        <v>27.209386402074646</v>
      </c>
      <c r="N18">
        <v>17.471178373441067</v>
      </c>
      <c r="O18">
        <v>0</v>
      </c>
      <c r="P18">
        <v>37.138880308912199</v>
      </c>
      <c r="Q18">
        <v>1.9279999999999999</v>
      </c>
      <c r="R18">
        <v>4.8205556195965418</v>
      </c>
      <c r="S18">
        <v>2.8910905660377355</v>
      </c>
      <c r="T18">
        <v>0</v>
      </c>
      <c r="U18">
        <v>24.770876227705113</v>
      </c>
      <c r="V18">
        <v>1.93</v>
      </c>
      <c r="W18">
        <v>4.8208513558959742</v>
      </c>
      <c r="X18">
        <v>14.459937063694269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2.6244900000000002</v>
      </c>
      <c r="AG18">
        <v>6.3489176660000011</v>
      </c>
      <c r="AH18">
        <v>0</v>
      </c>
      <c r="AI18">
        <v>0</v>
      </c>
      <c r="AJ18">
        <v>0</v>
      </c>
      <c r="AK18">
        <v>16.099734957289204</v>
      </c>
      <c r="AL18">
        <v>0</v>
      </c>
      <c r="AM18">
        <v>0</v>
      </c>
      <c r="AN18">
        <v>0.68232899999999996</v>
      </c>
      <c r="AO18">
        <v>0</v>
      </c>
      <c r="AP18">
        <v>2.2352424729080362</v>
      </c>
      <c r="AQ18">
        <v>0</v>
      </c>
      <c r="AR18">
        <v>0.81626699999999996</v>
      </c>
      <c r="AS18">
        <v>1.392449861358906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476.11757656856855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1.9299657771078997</v>
      </c>
      <c r="L19">
        <v>306.54742391654702</v>
      </c>
      <c r="M19">
        <v>27.209386402074646</v>
      </c>
      <c r="N19">
        <v>17.471178373441067</v>
      </c>
      <c r="O19">
        <v>0</v>
      </c>
      <c r="P19">
        <v>37.138880308912199</v>
      </c>
      <c r="Q19">
        <v>1.9279999999999999</v>
      </c>
      <c r="R19">
        <v>4.8205556195965418</v>
      </c>
      <c r="S19">
        <v>2.8910905660377355</v>
      </c>
      <c r="T19">
        <v>0</v>
      </c>
      <c r="U19">
        <v>24.770876227705113</v>
      </c>
      <c r="V19">
        <v>1.93</v>
      </c>
      <c r="W19">
        <v>4.8208513558959742</v>
      </c>
      <c r="X19">
        <v>14.459937063694269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2.6244900000000002</v>
      </c>
      <c r="AG19">
        <v>6.3489176660000011</v>
      </c>
      <c r="AH19">
        <v>0</v>
      </c>
      <c r="AI19">
        <v>0</v>
      </c>
      <c r="AJ19">
        <v>0</v>
      </c>
      <c r="AK19">
        <v>16.099734957289204</v>
      </c>
      <c r="AL19">
        <v>0</v>
      </c>
      <c r="AM19">
        <v>0</v>
      </c>
      <c r="AN19">
        <v>0.68232899999999996</v>
      </c>
      <c r="AO19">
        <v>0</v>
      </c>
      <c r="AP19">
        <v>0.15154197696768848</v>
      </c>
      <c r="AQ19">
        <v>0</v>
      </c>
      <c r="AR19">
        <v>0.65301359999999997</v>
      </c>
      <c r="AS19">
        <v>1.392449861358906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473.8706226726282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1.9299657771078997</v>
      </c>
      <c r="L20">
        <v>306.54742391654702</v>
      </c>
      <c r="M20">
        <v>27.209386402074646</v>
      </c>
      <c r="N20">
        <v>17.471178373441067</v>
      </c>
      <c r="O20">
        <v>0</v>
      </c>
      <c r="P20">
        <v>37.138880308912199</v>
      </c>
      <c r="Q20">
        <v>1.9279999999999999</v>
      </c>
      <c r="R20">
        <v>4.8205556195965418</v>
      </c>
      <c r="S20">
        <v>2.8910905660377355</v>
      </c>
      <c r="T20">
        <v>0</v>
      </c>
      <c r="U20">
        <v>24.770876227705113</v>
      </c>
      <c r="V20">
        <v>1.93</v>
      </c>
      <c r="W20">
        <v>4.8208513558959742</v>
      </c>
      <c r="X20">
        <v>14.459937063694269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2.6244900000000002</v>
      </c>
      <c r="AG20">
        <v>6.3489176660000011</v>
      </c>
      <c r="AH20">
        <v>0</v>
      </c>
      <c r="AI20">
        <v>0</v>
      </c>
      <c r="AJ20">
        <v>0</v>
      </c>
      <c r="AK20">
        <v>16.099734957289204</v>
      </c>
      <c r="AL20">
        <v>0</v>
      </c>
      <c r="AM20">
        <v>0</v>
      </c>
      <c r="AN20">
        <v>0.68232899999999996</v>
      </c>
      <c r="AO20">
        <v>0</v>
      </c>
      <c r="AP20">
        <v>0.15154197696768848</v>
      </c>
      <c r="AQ20">
        <v>0</v>
      </c>
      <c r="AR20">
        <v>0.65301359999999997</v>
      </c>
      <c r="AS20">
        <v>1.392449861358906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473.8706226726282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1.9299657771078997</v>
      </c>
      <c r="L21">
        <v>306.54742391654702</v>
      </c>
      <c r="M21">
        <v>27.209386402074646</v>
      </c>
      <c r="N21">
        <v>17.471178373441067</v>
      </c>
      <c r="O21">
        <v>0</v>
      </c>
      <c r="P21">
        <v>37.138880308912199</v>
      </c>
      <c r="Q21">
        <v>1.9279999999999999</v>
      </c>
      <c r="R21">
        <v>4.8205556195965418</v>
      </c>
      <c r="S21">
        <v>2.8910905660377355</v>
      </c>
      <c r="T21">
        <v>0</v>
      </c>
      <c r="U21">
        <v>24.770876227705113</v>
      </c>
      <c r="V21">
        <v>1.93</v>
      </c>
      <c r="W21">
        <v>4.8208513558959742</v>
      </c>
      <c r="X21">
        <v>14.459937063694269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2.6244900000000002</v>
      </c>
      <c r="AG21">
        <v>6.3489176660000011</v>
      </c>
      <c r="AH21">
        <v>0</v>
      </c>
      <c r="AI21">
        <v>0</v>
      </c>
      <c r="AJ21">
        <v>0</v>
      </c>
      <c r="AK21">
        <v>16.099734957289204</v>
      </c>
      <c r="AL21">
        <v>0</v>
      </c>
      <c r="AM21">
        <v>0</v>
      </c>
      <c r="AN21">
        <v>0.68232899999999996</v>
      </c>
      <c r="AO21">
        <v>0</v>
      </c>
      <c r="AP21">
        <v>0</v>
      </c>
      <c r="AQ21">
        <v>4.6026276399999997</v>
      </c>
      <c r="AR21">
        <v>0.65301359999999997</v>
      </c>
      <c r="AS21">
        <v>1.392449861358906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478.3217083356605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1.9299657771078997</v>
      </c>
      <c r="L22">
        <v>306.54742391654702</v>
      </c>
      <c r="M22">
        <v>27.209386402074646</v>
      </c>
      <c r="N22">
        <v>17.471178373441067</v>
      </c>
      <c r="O22">
        <v>0</v>
      </c>
      <c r="P22">
        <v>37.138880308912199</v>
      </c>
      <c r="Q22">
        <v>1.9279999999999999</v>
      </c>
      <c r="R22">
        <v>4.8205556195965418</v>
      </c>
      <c r="S22">
        <v>2.8910905660377355</v>
      </c>
      <c r="T22">
        <v>0</v>
      </c>
      <c r="U22">
        <v>24.770876227705113</v>
      </c>
      <c r="V22">
        <v>1.93</v>
      </c>
      <c r="W22">
        <v>4.8208513558959742</v>
      </c>
      <c r="X22">
        <v>14.459937063694269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2.6244900000000002</v>
      </c>
      <c r="AG22">
        <v>6.3489176660000011</v>
      </c>
      <c r="AH22">
        <v>0</v>
      </c>
      <c r="AI22">
        <v>0</v>
      </c>
      <c r="AJ22">
        <v>0</v>
      </c>
      <c r="AK22">
        <v>16.099734957289204</v>
      </c>
      <c r="AL22">
        <v>0</v>
      </c>
      <c r="AM22">
        <v>0</v>
      </c>
      <c r="AN22">
        <v>0.68232899999999996</v>
      </c>
      <c r="AO22">
        <v>0</v>
      </c>
      <c r="AP22">
        <v>0</v>
      </c>
      <c r="AQ22">
        <v>7.1555020799999989</v>
      </c>
      <c r="AR22">
        <v>0.65301359999999997</v>
      </c>
      <c r="AS22">
        <v>1.392449861358906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480.87458277566054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1.9299657771078997</v>
      </c>
      <c r="L23">
        <v>306.54742391654702</v>
      </c>
      <c r="M23">
        <v>27.209386402074646</v>
      </c>
      <c r="N23">
        <v>17.471178373441067</v>
      </c>
      <c r="O23">
        <v>0</v>
      </c>
      <c r="P23">
        <v>37.138880308912199</v>
      </c>
      <c r="Q23">
        <v>1.9279999999999999</v>
      </c>
      <c r="R23">
        <v>4.8205556195965418</v>
      </c>
      <c r="S23">
        <v>2.8910905660377355</v>
      </c>
      <c r="T23">
        <v>0</v>
      </c>
      <c r="U23">
        <v>24.770876227705113</v>
      </c>
      <c r="V23">
        <v>1.93</v>
      </c>
      <c r="W23">
        <v>4.8208513558959742</v>
      </c>
      <c r="X23">
        <v>14.459937063694269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2.6244900000000002</v>
      </c>
      <c r="AG23">
        <v>6.3489176660000011</v>
      </c>
      <c r="AH23">
        <v>0</v>
      </c>
      <c r="AI23">
        <v>0</v>
      </c>
      <c r="AJ23">
        <v>0</v>
      </c>
      <c r="AK23">
        <v>16.099734957289204</v>
      </c>
      <c r="AL23">
        <v>0</v>
      </c>
      <c r="AM23">
        <v>0</v>
      </c>
      <c r="AN23">
        <v>0.68232899999999996</v>
      </c>
      <c r="AO23">
        <v>0</v>
      </c>
      <c r="AP23">
        <v>0</v>
      </c>
      <c r="AQ23">
        <v>9.2052552799999994</v>
      </c>
      <c r="AR23">
        <v>0.65301359999999997</v>
      </c>
      <c r="AS23">
        <v>1.392449861358906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482.92433597566054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1.9299657771078997</v>
      </c>
      <c r="L24">
        <v>306.54742391654702</v>
      </c>
      <c r="M24">
        <v>27.209386402074646</v>
      </c>
      <c r="N24">
        <v>17.471178373441067</v>
      </c>
      <c r="O24">
        <v>0</v>
      </c>
      <c r="P24">
        <v>37.138880308912199</v>
      </c>
      <c r="Q24">
        <v>1.9279999999999999</v>
      </c>
      <c r="R24">
        <v>4.8205556195965418</v>
      </c>
      <c r="S24">
        <v>2.8910905660377355</v>
      </c>
      <c r="T24">
        <v>0</v>
      </c>
      <c r="U24">
        <v>24.770876227705113</v>
      </c>
      <c r="V24">
        <v>1.93</v>
      </c>
      <c r="W24">
        <v>4.8208513558959742</v>
      </c>
      <c r="X24">
        <v>14.459937063694269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4.8567092427123928</v>
      </c>
      <c r="AF24">
        <v>2.6244900000000002</v>
      </c>
      <c r="AG24">
        <v>6.3489176660000011</v>
      </c>
      <c r="AH24">
        <v>0</v>
      </c>
      <c r="AI24">
        <v>0</v>
      </c>
      <c r="AJ24">
        <v>0</v>
      </c>
      <c r="AK24">
        <v>16.099734957289204</v>
      </c>
      <c r="AL24">
        <v>0</v>
      </c>
      <c r="AM24">
        <v>0</v>
      </c>
      <c r="AN24">
        <v>0.68232899999999996</v>
      </c>
      <c r="AO24">
        <v>0</v>
      </c>
      <c r="AP24">
        <v>0</v>
      </c>
      <c r="AQ24">
        <v>9.2052552799999994</v>
      </c>
      <c r="AR24">
        <v>0.65301359999999997</v>
      </c>
      <c r="AS24">
        <v>1.392449861358906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487.78104521837292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1.9299657771078997</v>
      </c>
      <c r="L25">
        <v>306.54742391654702</v>
      </c>
      <c r="M25">
        <v>27.209386402074646</v>
      </c>
      <c r="N25">
        <v>17.471178373441067</v>
      </c>
      <c r="O25">
        <v>0</v>
      </c>
      <c r="P25">
        <v>37.138880308912199</v>
      </c>
      <c r="Q25">
        <v>1.9279999999999999</v>
      </c>
      <c r="R25">
        <v>4.8205556195965418</v>
      </c>
      <c r="S25">
        <v>2.8910905660377355</v>
      </c>
      <c r="T25">
        <v>0</v>
      </c>
      <c r="U25">
        <v>24.770876227705113</v>
      </c>
      <c r="V25">
        <v>1.93</v>
      </c>
      <c r="W25">
        <v>4.8208513558959742</v>
      </c>
      <c r="X25">
        <v>14.459937063694269</v>
      </c>
      <c r="Y25">
        <v>0</v>
      </c>
      <c r="Z25">
        <v>0.32535000000000003</v>
      </c>
      <c r="AA25">
        <v>0</v>
      </c>
      <c r="AB25">
        <v>0</v>
      </c>
      <c r="AC25">
        <v>0</v>
      </c>
      <c r="AD25">
        <v>0</v>
      </c>
      <c r="AE25">
        <v>9.7468082207326585</v>
      </c>
      <c r="AF25">
        <v>2.6244900000000002</v>
      </c>
      <c r="AG25">
        <v>6.3489176660000011</v>
      </c>
      <c r="AH25">
        <v>0</v>
      </c>
      <c r="AI25">
        <v>0</v>
      </c>
      <c r="AJ25">
        <v>0</v>
      </c>
      <c r="AK25">
        <v>16.099734957289204</v>
      </c>
      <c r="AL25">
        <v>0</v>
      </c>
      <c r="AM25">
        <v>0</v>
      </c>
      <c r="AN25">
        <v>0.68232899999999996</v>
      </c>
      <c r="AO25">
        <v>0</v>
      </c>
      <c r="AP25">
        <v>7.577098848384424E-2</v>
      </c>
      <c r="AQ25">
        <v>13.807882919999997</v>
      </c>
      <c r="AR25">
        <v>0.65301359999999997</v>
      </c>
      <c r="AS25">
        <v>1.392449861358906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497.67489282487702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1.9299657771078997</v>
      </c>
      <c r="L26">
        <v>306.54742391654702</v>
      </c>
      <c r="M26">
        <v>27.209386402074646</v>
      </c>
      <c r="N26">
        <v>17.471178373441067</v>
      </c>
      <c r="O26">
        <v>0</v>
      </c>
      <c r="P26">
        <v>37.138880308912199</v>
      </c>
      <c r="Q26">
        <v>1.9279999999999999</v>
      </c>
      <c r="R26">
        <v>4.8205556195965418</v>
      </c>
      <c r="S26">
        <v>2.8910905660377355</v>
      </c>
      <c r="T26">
        <v>0</v>
      </c>
      <c r="U26">
        <v>24.770876227705113</v>
      </c>
      <c r="V26">
        <v>1.93</v>
      </c>
      <c r="W26">
        <v>4.8208513558959742</v>
      </c>
      <c r="X26">
        <v>43.628485022572249</v>
      </c>
      <c r="Y26">
        <v>0</v>
      </c>
      <c r="Z26">
        <v>0.32535000000000003</v>
      </c>
      <c r="AA26">
        <v>0</v>
      </c>
      <c r="AB26">
        <v>0</v>
      </c>
      <c r="AC26">
        <v>0</v>
      </c>
      <c r="AD26">
        <v>2.7021449180166544</v>
      </c>
      <c r="AE26">
        <v>9.7468082207326585</v>
      </c>
      <c r="AF26">
        <v>2.6244900000000002</v>
      </c>
      <c r="AG26">
        <v>6.3489176660000011</v>
      </c>
      <c r="AH26">
        <v>5.0414500800000006</v>
      </c>
      <c r="AI26">
        <v>0</v>
      </c>
      <c r="AJ26">
        <v>0</v>
      </c>
      <c r="AK26">
        <v>16.099734957289204</v>
      </c>
      <c r="AL26">
        <v>0</v>
      </c>
      <c r="AM26">
        <v>0</v>
      </c>
      <c r="AN26">
        <v>0.68232899999999996</v>
      </c>
      <c r="AO26">
        <v>0</v>
      </c>
      <c r="AP26">
        <v>7.577098848384424E-2</v>
      </c>
      <c r="AQ26">
        <v>13.807882919999997</v>
      </c>
      <c r="AR26">
        <v>0.65301359999999997</v>
      </c>
      <c r="AS26">
        <v>1.392449861358906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534.58703578177176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1.9299657771078997</v>
      </c>
      <c r="L27">
        <v>404.87447375963967</v>
      </c>
      <c r="M27">
        <v>27.209386402074646</v>
      </c>
      <c r="N27">
        <v>17.471178373441067</v>
      </c>
      <c r="O27">
        <v>0</v>
      </c>
      <c r="P27">
        <v>37.138880308912199</v>
      </c>
      <c r="Q27">
        <v>1.9279999999999999</v>
      </c>
      <c r="R27">
        <v>4.7494411764705884</v>
      </c>
      <c r="S27">
        <v>2.8910905660377355</v>
      </c>
      <c r="T27">
        <v>0</v>
      </c>
      <c r="U27">
        <v>24.770876227705113</v>
      </c>
      <c r="V27">
        <v>1.7402778590673573</v>
      </c>
      <c r="W27">
        <v>10.239401925082408</v>
      </c>
      <c r="X27">
        <v>43.628485022572249</v>
      </c>
      <c r="Y27">
        <v>0</v>
      </c>
      <c r="Z27">
        <v>0.32535000000000003</v>
      </c>
      <c r="AA27">
        <v>2.4528979999999998</v>
      </c>
      <c r="AB27">
        <v>0</v>
      </c>
      <c r="AC27">
        <v>0</v>
      </c>
      <c r="AD27">
        <v>5.4042895292202875</v>
      </c>
      <c r="AE27">
        <v>9.7468082207326585</v>
      </c>
      <c r="AF27">
        <v>2.6244900000000002</v>
      </c>
      <c r="AG27">
        <v>6.3489176660000011</v>
      </c>
      <c r="AH27">
        <v>11.203222400000001</v>
      </c>
      <c r="AI27">
        <v>0</v>
      </c>
      <c r="AJ27">
        <v>0</v>
      </c>
      <c r="AK27">
        <v>16.099734957289204</v>
      </c>
      <c r="AL27">
        <v>0</v>
      </c>
      <c r="AM27">
        <v>0</v>
      </c>
      <c r="AN27">
        <v>0.68232899999999996</v>
      </c>
      <c r="AO27">
        <v>0</v>
      </c>
      <c r="AP27">
        <v>7.577098848384424E-2</v>
      </c>
      <c r="AQ27">
        <v>13.807882919999997</v>
      </c>
      <c r="AR27">
        <v>0.97952039999999996</v>
      </c>
      <c r="AS27">
        <v>1.392449861358906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649.71512134119587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1.9299528935100436</v>
      </c>
      <c r="L28">
        <v>501.28156898037338</v>
      </c>
      <c r="M28">
        <v>27.209386402074646</v>
      </c>
      <c r="N28">
        <v>17.471178373441067</v>
      </c>
      <c r="O28">
        <v>0</v>
      </c>
      <c r="P28">
        <v>37.138880308912199</v>
      </c>
      <c r="Q28">
        <v>1.9289073195754716</v>
      </c>
      <c r="R28">
        <v>4.8195567836172533</v>
      </c>
      <c r="S28">
        <v>2.7992996589524966</v>
      </c>
      <c r="T28">
        <v>0</v>
      </c>
      <c r="U28">
        <v>24.770876227705113</v>
      </c>
      <c r="V28">
        <v>1.9308719271028039</v>
      </c>
      <c r="W28">
        <v>4.8208513558959742</v>
      </c>
      <c r="X28">
        <v>14.459937063694269</v>
      </c>
      <c r="Y28">
        <v>0</v>
      </c>
      <c r="Z28">
        <v>0.32535000000000003</v>
      </c>
      <c r="AA28">
        <v>4.1545083717299578</v>
      </c>
      <c r="AB28">
        <v>0.98568999999999984</v>
      </c>
      <c r="AC28">
        <v>0</v>
      </c>
      <c r="AD28">
        <v>5.4042895292202875</v>
      </c>
      <c r="AE28">
        <v>9.7468082207326585</v>
      </c>
      <c r="AF28">
        <v>2.6244900000000002</v>
      </c>
      <c r="AG28">
        <v>6.3489176660000011</v>
      </c>
      <c r="AH28">
        <v>16.804833599999998</v>
      </c>
      <c r="AI28">
        <v>0</v>
      </c>
      <c r="AJ28">
        <v>0</v>
      </c>
      <c r="AK28">
        <v>16.099734957289204</v>
      </c>
      <c r="AL28">
        <v>0</v>
      </c>
      <c r="AM28">
        <v>0</v>
      </c>
      <c r="AN28">
        <v>0.68232899999999996</v>
      </c>
      <c r="AO28">
        <v>0</v>
      </c>
      <c r="AP28">
        <v>0</v>
      </c>
      <c r="AQ28">
        <v>13.807882919999997</v>
      </c>
      <c r="AR28">
        <v>10.7747244</v>
      </c>
      <c r="AS28">
        <v>1.392449861358906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729.7132758211859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9.0103018839143196</v>
      </c>
      <c r="L29">
        <v>557.08170559999996</v>
      </c>
      <c r="M29">
        <v>27.209386402074646</v>
      </c>
      <c r="N29">
        <v>17.471178373441067</v>
      </c>
      <c r="O29">
        <v>0</v>
      </c>
      <c r="P29">
        <v>37.138880308912199</v>
      </c>
      <c r="Q29">
        <v>3.0460125780463243</v>
      </c>
      <c r="R29">
        <v>12.538176223146561</v>
      </c>
      <c r="S29">
        <v>7.8100171918238992</v>
      </c>
      <c r="T29">
        <v>0</v>
      </c>
      <c r="U29">
        <v>24.770876227705113</v>
      </c>
      <c r="V29">
        <v>6.1311413213213219</v>
      </c>
      <c r="W29">
        <v>10.171114558371041</v>
      </c>
      <c r="X29">
        <v>42.190450403025238</v>
      </c>
      <c r="Y29">
        <v>0</v>
      </c>
      <c r="Z29">
        <v>0.32535000000000003</v>
      </c>
      <c r="AA29">
        <v>8.1763266666666663</v>
      </c>
      <c r="AB29">
        <v>3.8954470150037501</v>
      </c>
      <c r="AC29">
        <v>0.3766349227265588</v>
      </c>
      <c r="AD29">
        <v>8.1064344472369427</v>
      </c>
      <c r="AE29">
        <v>9.7468082207326585</v>
      </c>
      <c r="AF29">
        <v>5.2489800000000004</v>
      </c>
      <c r="AG29">
        <v>6.3489176660000011</v>
      </c>
      <c r="AH29">
        <v>23.806847600000001</v>
      </c>
      <c r="AI29">
        <v>0</v>
      </c>
      <c r="AJ29">
        <v>0</v>
      </c>
      <c r="AK29">
        <v>16.099734957289204</v>
      </c>
      <c r="AL29">
        <v>0</v>
      </c>
      <c r="AM29">
        <v>0</v>
      </c>
      <c r="AN29">
        <v>0.68232899999999996</v>
      </c>
      <c r="AO29">
        <v>0</v>
      </c>
      <c r="AP29">
        <v>0</v>
      </c>
      <c r="AQ29">
        <v>13.807882919999997</v>
      </c>
      <c r="AR29">
        <v>10.7747244</v>
      </c>
      <c r="AS29">
        <v>1.392449861358906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863.35810874879633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9.0103232705800167</v>
      </c>
      <c r="L30">
        <v>557.67707360599707</v>
      </c>
      <c r="M30">
        <v>27.209386402074646</v>
      </c>
      <c r="N30">
        <v>17.471178373441067</v>
      </c>
      <c r="O30">
        <v>0</v>
      </c>
      <c r="P30">
        <v>37.138880308912199</v>
      </c>
      <c r="Q30">
        <v>3.2291525855513306</v>
      </c>
      <c r="R30">
        <v>12.538176223146561</v>
      </c>
      <c r="S30">
        <v>7.8100171918238992</v>
      </c>
      <c r="T30">
        <v>0</v>
      </c>
      <c r="U30">
        <v>24.770876227705113</v>
      </c>
      <c r="V30">
        <v>6.1311413213213219</v>
      </c>
      <c r="W30">
        <v>10.298936229508199</v>
      </c>
      <c r="X30">
        <v>43.628485022572249</v>
      </c>
      <c r="Y30">
        <v>0</v>
      </c>
      <c r="Z30">
        <v>3.8573494772727268</v>
      </c>
      <c r="AA30">
        <v>8.1763266666666663</v>
      </c>
      <c r="AB30">
        <v>7.9249475386346582</v>
      </c>
      <c r="AC30">
        <v>8.5959360082456424</v>
      </c>
      <c r="AD30">
        <v>8.1064344472369427</v>
      </c>
      <c r="AE30">
        <v>9.7468082207326585</v>
      </c>
      <c r="AF30">
        <v>7.8734700000000002</v>
      </c>
      <c r="AG30">
        <v>6.3489176660000011</v>
      </c>
      <c r="AH30">
        <v>32.209264400000002</v>
      </c>
      <c r="AI30">
        <v>1.1296151999999999</v>
      </c>
      <c r="AJ30">
        <v>0</v>
      </c>
      <c r="AK30">
        <v>16.099734957289204</v>
      </c>
      <c r="AL30">
        <v>0</v>
      </c>
      <c r="AM30">
        <v>0</v>
      </c>
      <c r="AN30">
        <v>0.68232899999999996</v>
      </c>
      <c r="AO30">
        <v>0</v>
      </c>
      <c r="AP30">
        <v>0</v>
      </c>
      <c r="AQ30">
        <v>13.807882919999997</v>
      </c>
      <c r="AR30">
        <v>1.3060271999999999</v>
      </c>
      <c r="AS30">
        <v>1.392449861358906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884.17112032607122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9.0103146793420326</v>
      </c>
      <c r="L31">
        <v>557.67707360599707</v>
      </c>
      <c r="M31">
        <v>27.209386402074646</v>
      </c>
      <c r="N31">
        <v>17.471178373441067</v>
      </c>
      <c r="O31">
        <v>0</v>
      </c>
      <c r="P31">
        <v>37.138880308912199</v>
      </c>
      <c r="Q31">
        <v>3.2291525855513306</v>
      </c>
      <c r="R31">
        <v>12.538176223146561</v>
      </c>
      <c r="S31">
        <v>7.8100171918238992</v>
      </c>
      <c r="T31">
        <v>0</v>
      </c>
      <c r="U31">
        <v>24.770876227705113</v>
      </c>
      <c r="V31">
        <v>6.1311413213213219</v>
      </c>
      <c r="W31">
        <v>10.298936229508199</v>
      </c>
      <c r="X31">
        <v>43.628485022572249</v>
      </c>
      <c r="Y31">
        <v>0</v>
      </c>
      <c r="Z31">
        <v>3.8573494772727268</v>
      </c>
      <c r="AA31">
        <v>8.1763266666666663</v>
      </c>
      <c r="AB31">
        <v>7.9249475386346582</v>
      </c>
      <c r="AC31">
        <v>8.5959360082456424</v>
      </c>
      <c r="AD31">
        <v>8.1064344472369427</v>
      </c>
      <c r="AE31">
        <v>9.7468082207326585</v>
      </c>
      <c r="AF31">
        <v>7.8734700000000002</v>
      </c>
      <c r="AG31">
        <v>6.3489176660000011</v>
      </c>
      <c r="AH31">
        <v>40.6116812</v>
      </c>
      <c r="AI31">
        <v>4.8362591580518464</v>
      </c>
      <c r="AJ31">
        <v>0</v>
      </c>
      <c r="AK31">
        <v>16.099734957289204</v>
      </c>
      <c r="AL31">
        <v>0</v>
      </c>
      <c r="AM31">
        <v>0</v>
      </c>
      <c r="AN31">
        <v>0.68232899999999996</v>
      </c>
      <c r="AO31">
        <v>0</v>
      </c>
      <c r="AP31">
        <v>0</v>
      </c>
      <c r="AQ31">
        <v>13.807882919999997</v>
      </c>
      <c r="AR31">
        <v>0.97952039999999996</v>
      </c>
      <c r="AS31">
        <v>1.392449861358906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895.95366569288501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8.980079420065783</v>
      </c>
      <c r="L32">
        <v>557.67707360599707</v>
      </c>
      <c r="M32">
        <v>27.209386402074646</v>
      </c>
      <c r="N32">
        <v>17.471178373441067</v>
      </c>
      <c r="O32">
        <v>0</v>
      </c>
      <c r="P32">
        <v>37.138880308912199</v>
      </c>
      <c r="Q32">
        <v>3.2291525855513306</v>
      </c>
      <c r="R32">
        <v>12.538176223146561</v>
      </c>
      <c r="S32">
        <v>7.8100171918238992</v>
      </c>
      <c r="T32">
        <v>0</v>
      </c>
      <c r="U32">
        <v>24.770876227705113</v>
      </c>
      <c r="V32">
        <v>6.1311413213213219</v>
      </c>
      <c r="W32">
        <v>10.298936229508199</v>
      </c>
      <c r="X32">
        <v>43.628485022572249</v>
      </c>
      <c r="Y32">
        <v>0</v>
      </c>
      <c r="Z32">
        <v>3.8573494772727268</v>
      </c>
      <c r="AA32">
        <v>8.1763266666666663</v>
      </c>
      <c r="AB32">
        <v>7.9249475386346582</v>
      </c>
      <c r="AC32">
        <v>8.5959360082456424</v>
      </c>
      <c r="AD32">
        <v>8.1064344472369427</v>
      </c>
      <c r="AE32">
        <v>9.7468082207326585</v>
      </c>
      <c r="AF32">
        <v>7.8734700000000002</v>
      </c>
      <c r="AG32">
        <v>6.3489176660000011</v>
      </c>
      <c r="AH32">
        <v>41.507939114720173</v>
      </c>
      <c r="AI32">
        <v>4.8362591580518464</v>
      </c>
      <c r="AJ32">
        <v>0</v>
      </c>
      <c r="AK32">
        <v>16.099734957289204</v>
      </c>
      <c r="AL32">
        <v>0</v>
      </c>
      <c r="AM32">
        <v>0</v>
      </c>
      <c r="AN32">
        <v>0.68232899999999996</v>
      </c>
      <c r="AO32">
        <v>0</v>
      </c>
      <c r="AP32">
        <v>0</v>
      </c>
      <c r="AQ32">
        <v>13.807882919999997</v>
      </c>
      <c r="AR32">
        <v>0.97952039999999996</v>
      </c>
      <c r="AS32">
        <v>1.392449861358906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896.8196883483289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9.0102914431640215</v>
      </c>
      <c r="L33">
        <v>557.67707360599707</v>
      </c>
      <c r="M33">
        <v>27.209386402074646</v>
      </c>
      <c r="N33">
        <v>17.471178373441067</v>
      </c>
      <c r="O33">
        <v>0</v>
      </c>
      <c r="P33">
        <v>37.138880308912199</v>
      </c>
      <c r="Q33">
        <v>3.2291525855513306</v>
      </c>
      <c r="R33">
        <v>12.538176223146561</v>
      </c>
      <c r="S33">
        <v>7.8100171918238992</v>
      </c>
      <c r="T33">
        <v>0</v>
      </c>
      <c r="U33">
        <v>24.770876227705113</v>
      </c>
      <c r="V33">
        <v>6.1311413213213219</v>
      </c>
      <c r="W33">
        <v>10.298936229508199</v>
      </c>
      <c r="X33">
        <v>43.628485022572249</v>
      </c>
      <c r="Y33">
        <v>0</v>
      </c>
      <c r="Z33">
        <v>3.8573494772727268</v>
      </c>
      <c r="AA33">
        <v>4.1545083717299578</v>
      </c>
      <c r="AB33">
        <v>7.9249475386346582</v>
      </c>
      <c r="AC33">
        <v>8.5959360082456424</v>
      </c>
      <c r="AD33">
        <v>5.4042895292202875</v>
      </c>
      <c r="AE33">
        <v>9.7468082207326585</v>
      </c>
      <c r="AF33">
        <v>7.8734700000000002</v>
      </c>
      <c r="AG33">
        <v>6.3489176660000011</v>
      </c>
      <c r="AH33">
        <v>41.507939114720173</v>
      </c>
      <c r="AI33">
        <v>4.8362591580518464</v>
      </c>
      <c r="AJ33">
        <v>0</v>
      </c>
      <c r="AK33">
        <v>16.099734957289204</v>
      </c>
      <c r="AL33">
        <v>0</v>
      </c>
      <c r="AM33">
        <v>0</v>
      </c>
      <c r="AN33">
        <v>0.68232899999999996</v>
      </c>
      <c r="AO33">
        <v>0</v>
      </c>
      <c r="AP33">
        <v>0</v>
      </c>
      <c r="AQ33">
        <v>13.807882919999997</v>
      </c>
      <c r="AR33">
        <v>0.97952039999999996</v>
      </c>
      <c r="AS33">
        <v>1.392449861358906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890.1259371584739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9.0102231380488629</v>
      </c>
      <c r="L34">
        <v>557.67707360599707</v>
      </c>
      <c r="M34">
        <v>27.209386402074646</v>
      </c>
      <c r="N34">
        <v>17.471178373441067</v>
      </c>
      <c r="O34">
        <v>0</v>
      </c>
      <c r="P34">
        <v>37.138880308912199</v>
      </c>
      <c r="Q34">
        <v>3.2291525855513306</v>
      </c>
      <c r="R34">
        <v>12.538176223146561</v>
      </c>
      <c r="S34">
        <v>7.8100171918238992</v>
      </c>
      <c r="T34">
        <v>0</v>
      </c>
      <c r="U34">
        <v>24.770876227705113</v>
      </c>
      <c r="V34">
        <v>6.1311413213213219</v>
      </c>
      <c r="W34">
        <v>10.298936229508199</v>
      </c>
      <c r="X34">
        <v>43.628485022572249</v>
      </c>
      <c r="Y34">
        <v>0</v>
      </c>
      <c r="Z34">
        <v>3.8573494772727268</v>
      </c>
      <c r="AA34">
        <v>4.1545083717299578</v>
      </c>
      <c r="AB34">
        <v>7.9249475386346582</v>
      </c>
      <c r="AC34">
        <v>8.5959360082456424</v>
      </c>
      <c r="AD34">
        <v>5.4042895292202875</v>
      </c>
      <c r="AE34">
        <v>9.7468082207326585</v>
      </c>
      <c r="AF34">
        <v>7.8734700000000002</v>
      </c>
      <c r="AG34">
        <v>6.3489176660000011</v>
      </c>
      <c r="AH34">
        <v>41.507939114720173</v>
      </c>
      <c r="AI34">
        <v>4.8362591580518464</v>
      </c>
      <c r="AJ34">
        <v>0</v>
      </c>
      <c r="AK34">
        <v>16.099734957289204</v>
      </c>
      <c r="AL34">
        <v>0</v>
      </c>
      <c r="AM34">
        <v>0</v>
      </c>
      <c r="AN34">
        <v>0.68232899999999996</v>
      </c>
      <c r="AO34">
        <v>0</v>
      </c>
      <c r="AP34">
        <v>0</v>
      </c>
      <c r="AQ34">
        <v>13.807882919999997</v>
      </c>
      <c r="AR34">
        <v>0.97952039999999996</v>
      </c>
      <c r="AS34">
        <v>1.392449861358906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890.12586885335872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9.0102365051425792</v>
      </c>
      <c r="L35">
        <v>557.67707360599707</v>
      </c>
      <c r="M35">
        <v>27.209386402074646</v>
      </c>
      <c r="N35">
        <v>17.471178373441067</v>
      </c>
      <c r="O35">
        <v>0</v>
      </c>
      <c r="P35">
        <v>37.138880308912199</v>
      </c>
      <c r="Q35">
        <v>3.2291525855513306</v>
      </c>
      <c r="R35">
        <v>12.538176223146561</v>
      </c>
      <c r="S35">
        <v>7.8100171918238992</v>
      </c>
      <c r="T35">
        <v>0</v>
      </c>
      <c r="U35">
        <v>24.770876227705113</v>
      </c>
      <c r="V35">
        <v>6.1311413213213219</v>
      </c>
      <c r="W35">
        <v>10.298936229508199</v>
      </c>
      <c r="X35">
        <v>43.628485022572249</v>
      </c>
      <c r="Y35">
        <v>0</v>
      </c>
      <c r="Z35">
        <v>3.8573494772727268</v>
      </c>
      <c r="AA35">
        <v>2.5697026666666662</v>
      </c>
      <c r="AB35">
        <v>7.9249475386346582</v>
      </c>
      <c r="AC35">
        <v>8.5959360082456424</v>
      </c>
      <c r="AD35">
        <v>2.7021449180166544</v>
      </c>
      <c r="AE35">
        <v>9.7468082207326585</v>
      </c>
      <c r="AF35">
        <v>7.8734700000000002</v>
      </c>
      <c r="AG35">
        <v>6.3489176660000011</v>
      </c>
      <c r="AH35">
        <v>33.609667199999997</v>
      </c>
      <c r="AI35">
        <v>4.8362591580518464</v>
      </c>
      <c r="AJ35">
        <v>0</v>
      </c>
      <c r="AK35">
        <v>16.099734957289204</v>
      </c>
      <c r="AL35">
        <v>0</v>
      </c>
      <c r="AM35">
        <v>0</v>
      </c>
      <c r="AN35">
        <v>0.68232899999999996</v>
      </c>
      <c r="AO35">
        <v>0</v>
      </c>
      <c r="AP35">
        <v>0</v>
      </c>
      <c r="AQ35">
        <v>13.807882919999997</v>
      </c>
      <c r="AR35">
        <v>0.97952039999999996</v>
      </c>
      <c r="AS35">
        <v>1.392449861358906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877.94065998946519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9.0102365051425792</v>
      </c>
      <c r="L36">
        <v>557.67707360599707</v>
      </c>
      <c r="M36">
        <v>27.209386402074646</v>
      </c>
      <c r="N36">
        <v>17.471178373441067</v>
      </c>
      <c r="O36">
        <v>0</v>
      </c>
      <c r="P36">
        <v>37.138880308912199</v>
      </c>
      <c r="Q36">
        <v>3.2291525855513306</v>
      </c>
      <c r="R36">
        <v>12.538176223146561</v>
      </c>
      <c r="S36">
        <v>7.8100171918238992</v>
      </c>
      <c r="T36">
        <v>0</v>
      </c>
      <c r="U36">
        <v>24.770876227705113</v>
      </c>
      <c r="V36">
        <v>6.1311413213213219</v>
      </c>
      <c r="W36">
        <v>10.298936229508199</v>
      </c>
      <c r="X36">
        <v>43.628485022572249</v>
      </c>
      <c r="Y36">
        <v>0</v>
      </c>
      <c r="Z36">
        <v>0</v>
      </c>
      <c r="AA36">
        <v>0</v>
      </c>
      <c r="AB36">
        <v>7.7908937231807931</v>
      </c>
      <c r="AC36">
        <v>0.3766349227265588</v>
      </c>
      <c r="AD36">
        <v>0</v>
      </c>
      <c r="AE36">
        <v>9.7468082207326585</v>
      </c>
      <c r="AF36">
        <v>5.2489800000000004</v>
      </c>
      <c r="AG36">
        <v>6.3489176660000011</v>
      </c>
      <c r="AH36">
        <v>27.671959205279837</v>
      </c>
      <c r="AI36">
        <v>1.1296151999999999</v>
      </c>
      <c r="AJ36">
        <v>0</v>
      </c>
      <c r="AK36">
        <v>16.099734957289204</v>
      </c>
      <c r="AL36">
        <v>0</v>
      </c>
      <c r="AM36">
        <v>0</v>
      </c>
      <c r="AN36">
        <v>0.68232899999999996</v>
      </c>
      <c r="AO36">
        <v>0</v>
      </c>
      <c r="AP36">
        <v>0</v>
      </c>
      <c r="AQ36">
        <v>13.807882919999997</v>
      </c>
      <c r="AR36">
        <v>0.97952039999999996</v>
      </c>
      <c r="AS36">
        <v>1.392449861358906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848.1892660737642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9.0102365051425792</v>
      </c>
      <c r="L37">
        <v>557.67707360599707</v>
      </c>
      <c r="M37">
        <v>27.209386402074646</v>
      </c>
      <c r="N37">
        <v>17.471178373441067</v>
      </c>
      <c r="O37">
        <v>0</v>
      </c>
      <c r="P37">
        <v>37.138880308912199</v>
      </c>
      <c r="Q37">
        <v>3.2291525855513306</v>
      </c>
      <c r="R37">
        <v>12.538176223146561</v>
      </c>
      <c r="S37">
        <v>7.8100171918238992</v>
      </c>
      <c r="T37">
        <v>0</v>
      </c>
      <c r="U37">
        <v>24.770876227705113</v>
      </c>
      <c r="V37">
        <v>6.1311413213213219</v>
      </c>
      <c r="W37">
        <v>9.9656161458910439</v>
      </c>
      <c r="X37">
        <v>43.628485022572249</v>
      </c>
      <c r="Y37">
        <v>0</v>
      </c>
      <c r="Z37">
        <v>0</v>
      </c>
      <c r="AA37">
        <v>0</v>
      </c>
      <c r="AB37">
        <v>7.7908937231807931</v>
      </c>
      <c r="AC37">
        <v>0</v>
      </c>
      <c r="AD37">
        <v>0</v>
      </c>
      <c r="AE37">
        <v>9.7468082207326585</v>
      </c>
      <c r="AF37">
        <v>2.6244900000000002</v>
      </c>
      <c r="AG37">
        <v>6.3489176660000011</v>
      </c>
      <c r="AH37">
        <v>19.045478080000002</v>
      </c>
      <c r="AI37">
        <v>0</v>
      </c>
      <c r="AJ37">
        <v>0</v>
      </c>
      <c r="AK37">
        <v>16.099734957289204</v>
      </c>
      <c r="AL37">
        <v>0</v>
      </c>
      <c r="AM37">
        <v>0</v>
      </c>
      <c r="AN37">
        <v>0.68232899999999996</v>
      </c>
      <c r="AO37">
        <v>0</v>
      </c>
      <c r="AP37">
        <v>0</v>
      </c>
      <c r="AQ37">
        <v>13.807882919999997</v>
      </c>
      <c r="AR37">
        <v>0.97952039999999996</v>
      </c>
      <c r="AS37">
        <v>1.392449861358906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835.0987247421408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9.0102365051425792</v>
      </c>
      <c r="L38">
        <v>557.67707360599707</v>
      </c>
      <c r="M38">
        <v>27.209386402074646</v>
      </c>
      <c r="N38">
        <v>17.471178373441067</v>
      </c>
      <c r="O38">
        <v>0</v>
      </c>
      <c r="P38">
        <v>37.138880308912199</v>
      </c>
      <c r="Q38">
        <v>3.2291525855513306</v>
      </c>
      <c r="R38">
        <v>12.538176223146561</v>
      </c>
      <c r="S38">
        <v>7.8100171918238992</v>
      </c>
      <c r="T38">
        <v>0</v>
      </c>
      <c r="U38">
        <v>24.770876227705113</v>
      </c>
      <c r="V38">
        <v>6.1311413213213219</v>
      </c>
      <c r="W38">
        <v>9.9656161458910439</v>
      </c>
      <c r="X38">
        <v>43.628485022572249</v>
      </c>
      <c r="Y38">
        <v>0</v>
      </c>
      <c r="Z38">
        <v>0</v>
      </c>
      <c r="AA38">
        <v>0</v>
      </c>
      <c r="AB38">
        <v>7.7908937231807931</v>
      </c>
      <c r="AC38">
        <v>0</v>
      </c>
      <c r="AD38">
        <v>0</v>
      </c>
      <c r="AE38">
        <v>4.8734039569758378</v>
      </c>
      <c r="AF38">
        <v>2.6244900000000002</v>
      </c>
      <c r="AG38">
        <v>6.3489176660000011</v>
      </c>
      <c r="AH38">
        <v>10.082900160000001</v>
      </c>
      <c r="AI38">
        <v>0</v>
      </c>
      <c r="AJ38">
        <v>0</v>
      </c>
      <c r="AK38">
        <v>16.099734957289204</v>
      </c>
      <c r="AL38">
        <v>0</v>
      </c>
      <c r="AM38">
        <v>0</v>
      </c>
      <c r="AN38">
        <v>0.68232899999999996</v>
      </c>
      <c r="AO38">
        <v>0</v>
      </c>
      <c r="AP38">
        <v>0</v>
      </c>
      <c r="AQ38">
        <v>13.807882919999997</v>
      </c>
      <c r="AR38">
        <v>0.97952039999999996</v>
      </c>
      <c r="AS38">
        <v>1.392449861358906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821.26274255838405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9.0102365051425792</v>
      </c>
      <c r="L39">
        <v>557.67707360599707</v>
      </c>
      <c r="M39">
        <v>27.209386402074646</v>
      </c>
      <c r="N39">
        <v>17.471178373441067</v>
      </c>
      <c r="O39">
        <v>0</v>
      </c>
      <c r="P39">
        <v>37.138880308912199</v>
      </c>
      <c r="Q39">
        <v>3.2291525855513306</v>
      </c>
      <c r="R39">
        <v>12.538176223146561</v>
      </c>
      <c r="S39">
        <v>7.8100171918238992</v>
      </c>
      <c r="T39">
        <v>0</v>
      </c>
      <c r="U39">
        <v>24.770876227705113</v>
      </c>
      <c r="V39">
        <v>6.1311413213213219</v>
      </c>
      <c r="W39">
        <v>9.9656161458910439</v>
      </c>
      <c r="X39">
        <v>43.628485022572249</v>
      </c>
      <c r="Y39">
        <v>0</v>
      </c>
      <c r="Z39">
        <v>0</v>
      </c>
      <c r="AA39">
        <v>0</v>
      </c>
      <c r="AB39">
        <v>3.8954470150037501</v>
      </c>
      <c r="AC39">
        <v>0</v>
      </c>
      <c r="AD39">
        <v>0</v>
      </c>
      <c r="AE39">
        <v>4.8734039569758378</v>
      </c>
      <c r="AF39">
        <v>2.6244900000000002</v>
      </c>
      <c r="AG39">
        <v>6.3489176660000011</v>
      </c>
      <c r="AH39">
        <v>5.9657158052798307</v>
      </c>
      <c r="AI39">
        <v>0</v>
      </c>
      <c r="AJ39">
        <v>0</v>
      </c>
      <c r="AK39">
        <v>16.099734957289204</v>
      </c>
      <c r="AL39">
        <v>0</v>
      </c>
      <c r="AM39">
        <v>0</v>
      </c>
      <c r="AN39">
        <v>0.68232899999999996</v>
      </c>
      <c r="AO39">
        <v>0</v>
      </c>
      <c r="AP39">
        <v>0</v>
      </c>
      <c r="AQ39">
        <v>13.807882919999997</v>
      </c>
      <c r="AR39">
        <v>0.97952039999999996</v>
      </c>
      <c r="AS39">
        <v>1.392449861358906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813.25011149548675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9.0102365051425792</v>
      </c>
      <c r="L40">
        <v>557.67707360599707</v>
      </c>
      <c r="M40">
        <v>27.209386402074646</v>
      </c>
      <c r="N40">
        <v>17.471178373441067</v>
      </c>
      <c r="O40">
        <v>0</v>
      </c>
      <c r="P40">
        <v>37.138880308912199</v>
      </c>
      <c r="Q40">
        <v>3.2291525855513306</v>
      </c>
      <c r="R40">
        <v>12.538176223146561</v>
      </c>
      <c r="S40">
        <v>7.8100171918238992</v>
      </c>
      <c r="T40">
        <v>0</v>
      </c>
      <c r="U40">
        <v>24.770876227705113</v>
      </c>
      <c r="V40">
        <v>6.1311413213213219</v>
      </c>
      <c r="W40">
        <v>9.9656161458910439</v>
      </c>
      <c r="X40">
        <v>43.628485022572249</v>
      </c>
      <c r="Y40">
        <v>0</v>
      </c>
      <c r="Z40">
        <v>0</v>
      </c>
      <c r="AA40">
        <v>0</v>
      </c>
      <c r="AB40">
        <v>3.8954470150037501</v>
      </c>
      <c r="AC40">
        <v>0</v>
      </c>
      <c r="AD40">
        <v>0</v>
      </c>
      <c r="AE40">
        <v>4.8734039569758378</v>
      </c>
      <c r="AF40">
        <v>2.6244900000000002</v>
      </c>
      <c r="AG40">
        <v>6.3489176660000011</v>
      </c>
      <c r="AH40">
        <v>0</v>
      </c>
      <c r="AI40">
        <v>0</v>
      </c>
      <c r="AJ40">
        <v>0</v>
      </c>
      <c r="AK40">
        <v>16.099734957289204</v>
      </c>
      <c r="AL40">
        <v>0</v>
      </c>
      <c r="AM40">
        <v>0</v>
      </c>
      <c r="AN40">
        <v>0.68232899999999996</v>
      </c>
      <c r="AO40">
        <v>0</v>
      </c>
      <c r="AP40">
        <v>0</v>
      </c>
      <c r="AQ40">
        <v>9.2052552799999994</v>
      </c>
      <c r="AR40">
        <v>0.97952039999999996</v>
      </c>
      <c r="AS40">
        <v>1.392449861358906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802.68176805020687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9.0102365051425792</v>
      </c>
      <c r="L41">
        <v>557.67707360599707</v>
      </c>
      <c r="M41">
        <v>27.209386402074646</v>
      </c>
      <c r="N41">
        <v>17.471178373441067</v>
      </c>
      <c r="O41">
        <v>0</v>
      </c>
      <c r="P41">
        <v>37.138880308912199</v>
      </c>
      <c r="Q41">
        <v>3.2291525855513306</v>
      </c>
      <c r="R41">
        <v>12.538176223146561</v>
      </c>
      <c r="S41">
        <v>7.8100171918238992</v>
      </c>
      <c r="T41">
        <v>0</v>
      </c>
      <c r="U41">
        <v>24.770876227705113</v>
      </c>
      <c r="V41">
        <v>6.1311413213213219</v>
      </c>
      <c r="W41">
        <v>9.9656161458910439</v>
      </c>
      <c r="X41">
        <v>43.628485022572249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4.8734039569758378</v>
      </c>
      <c r="AF41">
        <v>2.6244900000000002</v>
      </c>
      <c r="AG41">
        <v>6.3489176660000011</v>
      </c>
      <c r="AH41">
        <v>0</v>
      </c>
      <c r="AI41">
        <v>0</v>
      </c>
      <c r="AJ41">
        <v>0</v>
      </c>
      <c r="AK41">
        <v>16.099734957289204</v>
      </c>
      <c r="AL41">
        <v>0</v>
      </c>
      <c r="AM41">
        <v>0</v>
      </c>
      <c r="AN41">
        <v>0.68232899999999996</v>
      </c>
      <c r="AO41">
        <v>0</v>
      </c>
      <c r="AP41">
        <v>0</v>
      </c>
      <c r="AQ41">
        <v>9.2052552799999994</v>
      </c>
      <c r="AR41">
        <v>0.97952039999999996</v>
      </c>
      <c r="AS41">
        <v>1.392449861358906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798.78632103520317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9.0102365051425792</v>
      </c>
      <c r="L42">
        <v>557.67707360599707</v>
      </c>
      <c r="M42">
        <v>27.209386402074646</v>
      </c>
      <c r="N42">
        <v>17.471178373441067</v>
      </c>
      <c r="O42">
        <v>0</v>
      </c>
      <c r="P42">
        <v>37.138880308912199</v>
      </c>
      <c r="Q42">
        <v>3.2291525855513306</v>
      </c>
      <c r="R42">
        <v>12.538176223146561</v>
      </c>
      <c r="S42">
        <v>7.8100171918238992</v>
      </c>
      <c r="T42">
        <v>0</v>
      </c>
      <c r="U42">
        <v>24.770876227705113</v>
      </c>
      <c r="V42">
        <v>6.1311413213213219</v>
      </c>
      <c r="W42">
        <v>9.9656161458910439</v>
      </c>
      <c r="X42">
        <v>43.628485022572249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4.8734039569758378</v>
      </c>
      <c r="AF42">
        <v>2.6244900000000002</v>
      </c>
      <c r="AG42">
        <v>6.3489176660000011</v>
      </c>
      <c r="AH42">
        <v>0</v>
      </c>
      <c r="AI42">
        <v>0</v>
      </c>
      <c r="AJ42">
        <v>0</v>
      </c>
      <c r="AK42">
        <v>16.099734957289204</v>
      </c>
      <c r="AL42">
        <v>0</v>
      </c>
      <c r="AM42">
        <v>0</v>
      </c>
      <c r="AN42">
        <v>0.68232899999999996</v>
      </c>
      <c r="AO42">
        <v>0</v>
      </c>
      <c r="AP42">
        <v>0</v>
      </c>
      <c r="AQ42">
        <v>4.6026276399999997</v>
      </c>
      <c r="AR42">
        <v>0.97952039999999996</v>
      </c>
      <c r="AS42">
        <v>1.392449861358906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794.18369339520325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9.0102365051425792</v>
      </c>
      <c r="L43">
        <v>557.67707360599707</v>
      </c>
      <c r="M43">
        <v>27.209386402074646</v>
      </c>
      <c r="N43">
        <v>17.471178373441067</v>
      </c>
      <c r="O43">
        <v>0</v>
      </c>
      <c r="P43">
        <v>37.138880308912199</v>
      </c>
      <c r="Q43">
        <v>3.2291525855513306</v>
      </c>
      <c r="R43">
        <v>12.538176223146561</v>
      </c>
      <c r="S43">
        <v>7.8100171918238992</v>
      </c>
      <c r="T43">
        <v>0</v>
      </c>
      <c r="U43">
        <v>24.770876227705113</v>
      </c>
      <c r="V43">
        <v>6.1311413213213219</v>
      </c>
      <c r="W43">
        <v>9.9656161458910439</v>
      </c>
      <c r="X43">
        <v>43.628485022572249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2.6244900000000002</v>
      </c>
      <c r="AG43">
        <v>6.3489176660000011</v>
      </c>
      <c r="AH43">
        <v>0</v>
      </c>
      <c r="AI43">
        <v>0</v>
      </c>
      <c r="AJ43">
        <v>0</v>
      </c>
      <c r="AK43">
        <v>16.099734957289204</v>
      </c>
      <c r="AL43">
        <v>0</v>
      </c>
      <c r="AM43">
        <v>0</v>
      </c>
      <c r="AN43">
        <v>0.68232899999999996</v>
      </c>
      <c r="AO43">
        <v>0</v>
      </c>
      <c r="AP43">
        <v>0.18942731781275893</v>
      </c>
      <c r="AQ43">
        <v>4.6026276399999997</v>
      </c>
      <c r="AR43">
        <v>0.71831489864130438</v>
      </c>
      <c r="AS43">
        <v>1.392449861358906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789.2385112546815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9.0102365051425792</v>
      </c>
      <c r="L44">
        <v>557.67707360599707</v>
      </c>
      <c r="M44">
        <v>27.209386402074646</v>
      </c>
      <c r="N44">
        <v>17.471178373441067</v>
      </c>
      <c r="O44">
        <v>0</v>
      </c>
      <c r="P44">
        <v>37.138880308912199</v>
      </c>
      <c r="Q44">
        <v>3.2291525855513306</v>
      </c>
      <c r="R44">
        <v>12.538176223146561</v>
      </c>
      <c r="S44">
        <v>7.8100171918238992</v>
      </c>
      <c r="T44">
        <v>0</v>
      </c>
      <c r="U44">
        <v>24.770876227705113</v>
      </c>
      <c r="V44">
        <v>6.1311413213213219</v>
      </c>
      <c r="W44">
        <v>9.9656161458910439</v>
      </c>
      <c r="X44">
        <v>43.628485022572249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2.6244900000000002</v>
      </c>
      <c r="AG44">
        <v>6.3489176660000011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0.68232899999999996</v>
      </c>
      <c r="AO44">
        <v>0</v>
      </c>
      <c r="AP44">
        <v>0.18942731781275893</v>
      </c>
      <c r="AQ44">
        <v>4.6026276399999997</v>
      </c>
      <c r="AR44">
        <v>0.71831489864130438</v>
      </c>
      <c r="AS44">
        <v>1.392449861358906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773.13877629739227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9.0102365051425792</v>
      </c>
      <c r="L45">
        <v>557.67707360599707</v>
      </c>
      <c r="M45">
        <v>27.209386402074646</v>
      </c>
      <c r="N45">
        <v>17.471178373441067</v>
      </c>
      <c r="O45">
        <v>0</v>
      </c>
      <c r="P45">
        <v>37.138880308912199</v>
      </c>
      <c r="Q45">
        <v>3.2291525855513306</v>
      </c>
      <c r="R45">
        <v>12.538176223146561</v>
      </c>
      <c r="S45">
        <v>7.8100171918238992</v>
      </c>
      <c r="T45">
        <v>0</v>
      </c>
      <c r="U45">
        <v>24.770876227705113</v>
      </c>
      <c r="V45">
        <v>6.1311413213213219</v>
      </c>
      <c r="W45">
        <v>9.9656161458910439</v>
      </c>
      <c r="X45">
        <v>43.628485022572249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2.6244900000000002</v>
      </c>
      <c r="AG45">
        <v>6.3489176660000011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0.68232899999999996</v>
      </c>
      <c r="AO45">
        <v>0</v>
      </c>
      <c r="AP45">
        <v>2.0837004959403478</v>
      </c>
      <c r="AQ45">
        <v>0</v>
      </c>
      <c r="AR45">
        <v>0.71831489864130438</v>
      </c>
      <c r="AS45">
        <v>1.392449861358906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770.43042183551984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9.0102365051425792</v>
      </c>
      <c r="L46">
        <v>557.67707360599707</v>
      </c>
      <c r="M46">
        <v>27.209386402074646</v>
      </c>
      <c r="N46">
        <v>17.471178373441067</v>
      </c>
      <c r="O46">
        <v>0</v>
      </c>
      <c r="P46">
        <v>37.138880308912199</v>
      </c>
      <c r="Q46">
        <v>3.2291525855513306</v>
      </c>
      <c r="R46">
        <v>12.538176223146561</v>
      </c>
      <c r="S46">
        <v>7.8100171918238992</v>
      </c>
      <c r="T46">
        <v>0</v>
      </c>
      <c r="U46">
        <v>24.770876227705113</v>
      </c>
      <c r="V46">
        <v>6.1311413213213219</v>
      </c>
      <c r="W46">
        <v>9.9656161458910439</v>
      </c>
      <c r="X46">
        <v>43.628485022572249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2.6244900000000002</v>
      </c>
      <c r="AG46">
        <v>6.3489176660000011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0.68232899999999996</v>
      </c>
      <c r="AO46">
        <v>0</v>
      </c>
      <c r="AP46">
        <v>2.0837004959403478</v>
      </c>
      <c r="AQ46">
        <v>0</v>
      </c>
      <c r="AR46">
        <v>0.71831489864130438</v>
      </c>
      <c r="AS46">
        <v>1.392449861358906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770.43042183551984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9.0102365051425792</v>
      </c>
      <c r="L47">
        <v>557.67707360599707</v>
      </c>
      <c r="M47">
        <v>27.209386402074646</v>
      </c>
      <c r="N47">
        <v>17.471178373441067</v>
      </c>
      <c r="O47">
        <v>0</v>
      </c>
      <c r="P47">
        <v>37.138880308912199</v>
      </c>
      <c r="Q47">
        <v>3.2291525855513306</v>
      </c>
      <c r="R47">
        <v>12.538176223146561</v>
      </c>
      <c r="S47">
        <v>7.8100171918238992</v>
      </c>
      <c r="T47">
        <v>0</v>
      </c>
      <c r="U47">
        <v>24.770876227705113</v>
      </c>
      <c r="V47">
        <v>6.1311413213213219</v>
      </c>
      <c r="W47">
        <v>9.9656161458910439</v>
      </c>
      <c r="X47">
        <v>43.628485022572249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2.6244900000000002</v>
      </c>
      <c r="AG47">
        <v>6.3489176660000011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0.68232899999999996</v>
      </c>
      <c r="AO47">
        <v>0</v>
      </c>
      <c r="AP47">
        <v>2.0837004959403478</v>
      </c>
      <c r="AQ47">
        <v>0</v>
      </c>
      <c r="AR47">
        <v>1.1427738000000001</v>
      </c>
      <c r="AS47">
        <v>1.392449861358906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770.8548807368785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9.0102365051425792</v>
      </c>
      <c r="L48">
        <v>557.67707360599707</v>
      </c>
      <c r="M48">
        <v>27.209386402074646</v>
      </c>
      <c r="N48">
        <v>17.471178373441067</v>
      </c>
      <c r="O48">
        <v>0</v>
      </c>
      <c r="P48">
        <v>37.138880308912199</v>
      </c>
      <c r="Q48">
        <v>3.2291525855513306</v>
      </c>
      <c r="R48">
        <v>12.538176223146561</v>
      </c>
      <c r="S48">
        <v>7.8100171918238992</v>
      </c>
      <c r="T48">
        <v>0</v>
      </c>
      <c r="U48">
        <v>24.770876227705113</v>
      </c>
      <c r="V48">
        <v>6.1311413213213219</v>
      </c>
      <c r="W48">
        <v>9.9656161458910439</v>
      </c>
      <c r="X48">
        <v>43.628485022572249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2.6244900000000002</v>
      </c>
      <c r="AG48">
        <v>6.3489176660000011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0.68232899999999996</v>
      </c>
      <c r="AO48">
        <v>0</v>
      </c>
      <c r="AP48">
        <v>2.0837004959403478</v>
      </c>
      <c r="AQ48">
        <v>0</v>
      </c>
      <c r="AR48">
        <v>10.7747244</v>
      </c>
      <c r="AS48">
        <v>1.392449861358906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780.48683133687848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9.0102365051425792</v>
      </c>
      <c r="L49">
        <v>557.67707360599707</v>
      </c>
      <c r="M49">
        <v>27.209386402074646</v>
      </c>
      <c r="N49">
        <v>17.471178373441067</v>
      </c>
      <c r="O49">
        <v>0</v>
      </c>
      <c r="P49">
        <v>37.138880308912199</v>
      </c>
      <c r="Q49">
        <v>3.2291525855513306</v>
      </c>
      <c r="R49">
        <v>12.538176223146561</v>
      </c>
      <c r="S49">
        <v>7.8100171918238992</v>
      </c>
      <c r="T49">
        <v>0</v>
      </c>
      <c r="U49">
        <v>24.770876227705113</v>
      </c>
      <c r="V49">
        <v>6.1311413213213219</v>
      </c>
      <c r="W49">
        <v>9.9656161458910439</v>
      </c>
      <c r="X49">
        <v>43.628485022572249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2.6244900000000002</v>
      </c>
      <c r="AG49">
        <v>6.3489176660000011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0.68232899999999996</v>
      </c>
      <c r="AO49">
        <v>0</v>
      </c>
      <c r="AP49">
        <v>0.18942731781275893</v>
      </c>
      <c r="AQ49">
        <v>0</v>
      </c>
      <c r="AR49">
        <v>10.7747244</v>
      </c>
      <c r="AS49">
        <v>1.392449861358906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778.59255815875088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9.0102365051425792</v>
      </c>
      <c r="L50">
        <v>557.67707360599707</v>
      </c>
      <c r="M50">
        <v>27.209386402074646</v>
      </c>
      <c r="N50">
        <v>17.471178373441067</v>
      </c>
      <c r="O50">
        <v>0</v>
      </c>
      <c r="P50">
        <v>37.138880308912199</v>
      </c>
      <c r="Q50">
        <v>3.2291525855513306</v>
      </c>
      <c r="R50">
        <v>12.538176223146561</v>
      </c>
      <c r="S50">
        <v>7.8100171918238992</v>
      </c>
      <c r="T50">
        <v>0</v>
      </c>
      <c r="U50">
        <v>24.770876227705113</v>
      </c>
      <c r="V50">
        <v>6.1311413213213219</v>
      </c>
      <c r="W50">
        <v>9.9656161458910439</v>
      </c>
      <c r="X50">
        <v>43.628485022572249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2.6244900000000002</v>
      </c>
      <c r="AG50">
        <v>6.3489176660000011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0.68232899999999996</v>
      </c>
      <c r="AO50">
        <v>0</v>
      </c>
      <c r="AP50">
        <v>0.18942731781275893</v>
      </c>
      <c r="AQ50">
        <v>0</v>
      </c>
      <c r="AR50">
        <v>1.3060271999999999</v>
      </c>
      <c r="AS50">
        <v>1.392449861358906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769.12386095875092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9.0198147924379324</v>
      </c>
      <c r="L51">
        <v>557.67707360599707</v>
      </c>
      <c r="M51">
        <v>27.209386402074646</v>
      </c>
      <c r="N51">
        <v>17.471178373441067</v>
      </c>
      <c r="O51">
        <v>0</v>
      </c>
      <c r="P51">
        <v>37.138880308912199</v>
      </c>
      <c r="Q51">
        <v>3.2291525855513306</v>
      </c>
      <c r="R51">
        <v>12.538176223146561</v>
      </c>
      <c r="S51">
        <v>7.8100171918238992</v>
      </c>
      <c r="T51">
        <v>0</v>
      </c>
      <c r="U51">
        <v>24.770876227705113</v>
      </c>
      <c r="V51">
        <v>6.1311413213213219</v>
      </c>
      <c r="W51">
        <v>9.9656161458910439</v>
      </c>
      <c r="X51">
        <v>43.628485022572249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2.6244900000000002</v>
      </c>
      <c r="AG51">
        <v>6.3489176660000011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0.68232899999999996</v>
      </c>
      <c r="AO51">
        <v>0</v>
      </c>
      <c r="AP51">
        <v>0.18942731781275893</v>
      </c>
      <c r="AQ51">
        <v>0</v>
      </c>
      <c r="AR51">
        <v>0.71831489864130438</v>
      </c>
      <c r="AS51">
        <v>1.392449861358906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768.54572694468766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9.0198147924379324</v>
      </c>
      <c r="L52">
        <v>557.67707360599707</v>
      </c>
      <c r="M52">
        <v>27.209386402074646</v>
      </c>
      <c r="N52">
        <v>17.471178373441067</v>
      </c>
      <c r="O52">
        <v>0</v>
      </c>
      <c r="P52">
        <v>37.138880308912199</v>
      </c>
      <c r="Q52">
        <v>3.2291525855513306</v>
      </c>
      <c r="R52">
        <v>12.538176223146561</v>
      </c>
      <c r="S52">
        <v>7.8100171918238992</v>
      </c>
      <c r="T52">
        <v>0</v>
      </c>
      <c r="U52">
        <v>24.770876227705113</v>
      </c>
      <c r="V52">
        <v>6.1311413213213219</v>
      </c>
      <c r="W52">
        <v>9.9656161458910439</v>
      </c>
      <c r="X52">
        <v>43.628485022572249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2.6244900000000002</v>
      </c>
      <c r="AG52">
        <v>6.3489176660000011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0.68232899999999996</v>
      </c>
      <c r="AO52">
        <v>0</v>
      </c>
      <c r="AP52">
        <v>0.18942731781275893</v>
      </c>
      <c r="AQ52">
        <v>0</v>
      </c>
      <c r="AR52">
        <v>0.71831489864130438</v>
      </c>
      <c r="AS52">
        <v>1.392449861358906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768.54572694468766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9.0198147924379324</v>
      </c>
      <c r="L53">
        <v>557.67707360599707</v>
      </c>
      <c r="M53">
        <v>27.209386402074646</v>
      </c>
      <c r="N53">
        <v>17.471178373441067</v>
      </c>
      <c r="O53">
        <v>0</v>
      </c>
      <c r="P53">
        <v>37.138880308912199</v>
      </c>
      <c r="Q53">
        <v>3.2291525855513306</v>
      </c>
      <c r="R53">
        <v>12.538176223146561</v>
      </c>
      <c r="S53">
        <v>7.8100171918238992</v>
      </c>
      <c r="T53">
        <v>0</v>
      </c>
      <c r="U53">
        <v>24.770876227705113</v>
      </c>
      <c r="V53">
        <v>6.1311413213213219</v>
      </c>
      <c r="W53">
        <v>9.9656161458910439</v>
      </c>
      <c r="X53">
        <v>43.628485022572249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2.6244900000000002</v>
      </c>
      <c r="AG53">
        <v>6.3489176660000011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0.68232899999999996</v>
      </c>
      <c r="AO53">
        <v>0</v>
      </c>
      <c r="AP53">
        <v>0.18942731781275893</v>
      </c>
      <c r="AQ53">
        <v>0</v>
      </c>
      <c r="AR53">
        <v>0.71831489864130438</v>
      </c>
      <c r="AS53">
        <v>1.392449861358906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768.54572694468766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9.0199782830699</v>
      </c>
      <c r="L54">
        <v>557.67707360599707</v>
      </c>
      <c r="M54">
        <v>27.209386402074646</v>
      </c>
      <c r="N54">
        <v>17.471178373441067</v>
      </c>
      <c r="O54">
        <v>0</v>
      </c>
      <c r="P54">
        <v>37.138880308912199</v>
      </c>
      <c r="Q54">
        <v>3.2291525855513306</v>
      </c>
      <c r="R54">
        <v>12.538176223146561</v>
      </c>
      <c r="S54">
        <v>7.8100171918238992</v>
      </c>
      <c r="T54">
        <v>0</v>
      </c>
      <c r="U54">
        <v>24.770876227705113</v>
      </c>
      <c r="V54">
        <v>6.1311413213213219</v>
      </c>
      <c r="W54">
        <v>9.9656161458910439</v>
      </c>
      <c r="X54">
        <v>43.628485022572249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2.6244900000000002</v>
      </c>
      <c r="AG54">
        <v>6.3489176660000011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0.68232899999999996</v>
      </c>
      <c r="AO54">
        <v>0</v>
      </c>
      <c r="AP54">
        <v>0.18942731781275893</v>
      </c>
      <c r="AQ54">
        <v>0</v>
      </c>
      <c r="AR54">
        <v>0.71831489864130438</v>
      </c>
      <c r="AS54">
        <v>1.392449861358906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768.54589043531962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9.020028530623982</v>
      </c>
      <c r="L55">
        <v>557.67707360599707</v>
      </c>
      <c r="M55">
        <v>27.209386402074646</v>
      </c>
      <c r="N55">
        <v>17.471178373441067</v>
      </c>
      <c r="O55">
        <v>0</v>
      </c>
      <c r="P55">
        <v>37.138880308912199</v>
      </c>
      <c r="Q55">
        <v>3.2291525855513306</v>
      </c>
      <c r="R55">
        <v>12.538176223146561</v>
      </c>
      <c r="S55">
        <v>7.8100957055326923</v>
      </c>
      <c r="T55">
        <v>0</v>
      </c>
      <c r="U55">
        <v>24.770876227705113</v>
      </c>
      <c r="V55">
        <v>6.1311413213213219</v>
      </c>
      <c r="W55">
        <v>9.9656161458910439</v>
      </c>
      <c r="X55">
        <v>43.628485022572249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2.6244900000000002</v>
      </c>
      <c r="AG55">
        <v>6.3489176660000011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0.68232899999999996</v>
      </c>
      <c r="AO55">
        <v>0</v>
      </c>
      <c r="AP55">
        <v>0.26519830629660318</v>
      </c>
      <c r="AQ55">
        <v>0</v>
      </c>
      <c r="AR55">
        <v>0.71831489864130438</v>
      </c>
      <c r="AS55">
        <v>1.392449861358906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768.6217901850664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9.020034349348002</v>
      </c>
      <c r="L56">
        <v>557.67707360599707</v>
      </c>
      <c r="M56">
        <v>27.209386402074646</v>
      </c>
      <c r="N56">
        <v>17.471178373441067</v>
      </c>
      <c r="O56">
        <v>0</v>
      </c>
      <c r="P56">
        <v>37.138880308912199</v>
      </c>
      <c r="Q56">
        <v>3.2291525855513306</v>
      </c>
      <c r="R56">
        <v>12.538176223146561</v>
      </c>
      <c r="S56">
        <v>7.8100957055326923</v>
      </c>
      <c r="T56">
        <v>0</v>
      </c>
      <c r="U56">
        <v>24.770876227705113</v>
      </c>
      <c r="V56">
        <v>6.1311413213213219</v>
      </c>
      <c r="W56">
        <v>9.9656161458910439</v>
      </c>
      <c r="X56">
        <v>43.628485022572249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2.6244900000000002</v>
      </c>
      <c r="AG56">
        <v>6.3489176660000011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0.68232899999999996</v>
      </c>
      <c r="AO56">
        <v>0</v>
      </c>
      <c r="AP56">
        <v>0.26519830629660318</v>
      </c>
      <c r="AQ56">
        <v>0</v>
      </c>
      <c r="AR56">
        <v>0.71831489864130438</v>
      </c>
      <c r="AS56">
        <v>1.392449861358906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768.62179600379034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9.0200039930779141</v>
      </c>
      <c r="L57">
        <v>557.67707360599707</v>
      </c>
      <c r="M57">
        <v>27.209386402074646</v>
      </c>
      <c r="N57">
        <v>17.471178373441067</v>
      </c>
      <c r="O57">
        <v>0</v>
      </c>
      <c r="P57">
        <v>37.138880308912199</v>
      </c>
      <c r="Q57">
        <v>3.2288091246137998</v>
      </c>
      <c r="R57">
        <v>12.538176223146561</v>
      </c>
      <c r="S57">
        <v>7.8100957055326923</v>
      </c>
      <c r="T57">
        <v>0</v>
      </c>
      <c r="U57">
        <v>24.770876227705113</v>
      </c>
      <c r="V57">
        <v>6.1311413213213219</v>
      </c>
      <c r="W57">
        <v>9.9656161458910439</v>
      </c>
      <c r="X57">
        <v>43.628485022572249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2.6244900000000002</v>
      </c>
      <c r="AG57">
        <v>6.3489176660000011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0.68232899999999996</v>
      </c>
      <c r="AO57">
        <v>0</v>
      </c>
      <c r="AP57">
        <v>0.26519830629660318</v>
      </c>
      <c r="AQ57">
        <v>0</v>
      </c>
      <c r="AR57">
        <v>0.71831489864130438</v>
      </c>
      <c r="AS57">
        <v>1.392449861358906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768.62142218658278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9.0200039930779141</v>
      </c>
      <c r="L58">
        <v>557.67707360599707</v>
      </c>
      <c r="M58">
        <v>27.209386402074646</v>
      </c>
      <c r="N58">
        <v>17.471178373441067</v>
      </c>
      <c r="O58">
        <v>0</v>
      </c>
      <c r="P58">
        <v>37.138880308912199</v>
      </c>
      <c r="Q58">
        <v>3.2288091246137998</v>
      </c>
      <c r="R58">
        <v>12.538176223146561</v>
      </c>
      <c r="S58">
        <v>7.8100957055326923</v>
      </c>
      <c r="T58">
        <v>0</v>
      </c>
      <c r="U58">
        <v>24.770876227705113</v>
      </c>
      <c r="V58">
        <v>6.1311413213213219</v>
      </c>
      <c r="W58">
        <v>9.9656161458910439</v>
      </c>
      <c r="X58">
        <v>43.628485022572249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2.6244900000000002</v>
      </c>
      <c r="AG58">
        <v>6.3489176660000011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0.68232899999999996</v>
      </c>
      <c r="AO58">
        <v>0</v>
      </c>
      <c r="AP58">
        <v>0.26519830629660318</v>
      </c>
      <c r="AQ58">
        <v>0</v>
      </c>
      <c r="AR58">
        <v>0.71831489864130438</v>
      </c>
      <c r="AS58">
        <v>1.392449861358906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768.62142218658278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9.0198637345383776</v>
      </c>
      <c r="L59">
        <v>557.67707360599707</v>
      </c>
      <c r="M59">
        <v>27.209386402074646</v>
      </c>
      <c r="N59">
        <v>17.471178373441067</v>
      </c>
      <c r="O59">
        <v>0</v>
      </c>
      <c r="P59">
        <v>37.138880308912199</v>
      </c>
      <c r="Q59">
        <v>3.2290715285171103</v>
      </c>
      <c r="R59">
        <v>12.538176223146561</v>
      </c>
      <c r="S59">
        <v>7.8100957055326923</v>
      </c>
      <c r="T59">
        <v>0</v>
      </c>
      <c r="U59">
        <v>24.770876227705113</v>
      </c>
      <c r="V59">
        <v>6.1311413213213219</v>
      </c>
      <c r="W59">
        <v>9.9656161458910439</v>
      </c>
      <c r="X59">
        <v>43.628485022572249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2.6244900000000002</v>
      </c>
      <c r="AG59">
        <v>6.3489176660000011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0.68232899999999996</v>
      </c>
      <c r="AO59">
        <v>0</v>
      </c>
      <c r="AP59">
        <v>0.26519830629660318</v>
      </c>
      <c r="AQ59">
        <v>0</v>
      </c>
      <c r="AR59">
        <v>0.71831489864130438</v>
      </c>
      <c r="AS59">
        <v>1.392449861358906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768.62154433194655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9.0198637345383776</v>
      </c>
      <c r="L60">
        <v>557.67707360599707</v>
      </c>
      <c r="M60">
        <v>27.209386402074646</v>
      </c>
      <c r="N60">
        <v>17.471178373441067</v>
      </c>
      <c r="O60">
        <v>0</v>
      </c>
      <c r="P60">
        <v>37.138880308912199</v>
      </c>
      <c r="Q60">
        <v>3.2291525855513306</v>
      </c>
      <c r="R60">
        <v>12.538176223146561</v>
      </c>
      <c r="S60">
        <v>7.8100957055326923</v>
      </c>
      <c r="T60">
        <v>0</v>
      </c>
      <c r="U60">
        <v>24.770876227705113</v>
      </c>
      <c r="V60">
        <v>6.1311413213213219</v>
      </c>
      <c r="W60">
        <v>9.9656161458910439</v>
      </c>
      <c r="X60">
        <v>43.628485022572249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2.6244900000000002</v>
      </c>
      <c r="AG60">
        <v>6.3489176660000011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0.68232899999999996</v>
      </c>
      <c r="AO60">
        <v>0</v>
      </c>
      <c r="AP60">
        <v>0.26519830629660318</v>
      </c>
      <c r="AQ60">
        <v>0</v>
      </c>
      <c r="AR60">
        <v>0.71831489864130438</v>
      </c>
      <c r="AS60">
        <v>1.392449861358906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768.62162538898076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9.0198648092152638</v>
      </c>
      <c r="L61">
        <v>557.67707360599707</v>
      </c>
      <c r="M61">
        <v>27.209386402074646</v>
      </c>
      <c r="N61">
        <v>17.471178373441067</v>
      </c>
      <c r="O61">
        <v>0</v>
      </c>
      <c r="P61">
        <v>37.138880308912199</v>
      </c>
      <c r="Q61">
        <v>3.2291525855513306</v>
      </c>
      <c r="R61">
        <v>12.538176223146561</v>
      </c>
      <c r="S61">
        <v>7.8100957055326923</v>
      </c>
      <c r="T61">
        <v>0</v>
      </c>
      <c r="U61">
        <v>24.770876227705113</v>
      </c>
      <c r="V61">
        <v>6.1311413213213219</v>
      </c>
      <c r="W61">
        <v>9.9656161458910439</v>
      </c>
      <c r="X61">
        <v>43.628485022572249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2.6244900000000002</v>
      </c>
      <c r="AG61">
        <v>6.3489176660000011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0.68232899999999996</v>
      </c>
      <c r="AO61">
        <v>0</v>
      </c>
      <c r="AP61">
        <v>0.26519830629660318</v>
      </c>
      <c r="AQ61">
        <v>0</v>
      </c>
      <c r="AR61">
        <v>0.71831489864130438</v>
      </c>
      <c r="AS61">
        <v>1.392449861358906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768.62162646365766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9.0198648092152638</v>
      </c>
      <c r="L62">
        <v>557.67707360599707</v>
      </c>
      <c r="M62">
        <v>27.209386402074646</v>
      </c>
      <c r="N62">
        <v>17.471178373441067</v>
      </c>
      <c r="O62">
        <v>0</v>
      </c>
      <c r="P62">
        <v>37.138880308912199</v>
      </c>
      <c r="Q62">
        <v>3.2291525855513306</v>
      </c>
      <c r="R62">
        <v>12.538176223146561</v>
      </c>
      <c r="S62">
        <v>7.8100957055326923</v>
      </c>
      <c r="T62">
        <v>0</v>
      </c>
      <c r="U62">
        <v>24.770876227705113</v>
      </c>
      <c r="V62">
        <v>6.1311413213213219</v>
      </c>
      <c r="W62">
        <v>9.9656161458910439</v>
      </c>
      <c r="X62">
        <v>43.628485022572249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2.6244900000000002</v>
      </c>
      <c r="AG62">
        <v>6.3489176660000011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0.68232899999999996</v>
      </c>
      <c r="AO62">
        <v>0</v>
      </c>
      <c r="AP62">
        <v>0.26519830629660318</v>
      </c>
      <c r="AQ62">
        <v>0</v>
      </c>
      <c r="AR62">
        <v>0.71831489864130438</v>
      </c>
      <c r="AS62">
        <v>1.392449861358906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768.62162646365766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9.0102365051425792</v>
      </c>
      <c r="L63">
        <v>557.67707360599707</v>
      </c>
      <c r="M63">
        <v>27.209386402074646</v>
      </c>
      <c r="N63">
        <v>17.471178373441067</v>
      </c>
      <c r="O63">
        <v>0</v>
      </c>
      <c r="P63">
        <v>37.138880308912199</v>
      </c>
      <c r="Q63">
        <v>3.2291525855513306</v>
      </c>
      <c r="R63">
        <v>12.538176223146561</v>
      </c>
      <c r="S63">
        <v>7.8100957055326923</v>
      </c>
      <c r="T63">
        <v>0</v>
      </c>
      <c r="U63">
        <v>24.770876227705113</v>
      </c>
      <c r="V63">
        <v>6.1311413213213219</v>
      </c>
      <c r="W63">
        <v>9.9656161458910439</v>
      </c>
      <c r="X63">
        <v>43.628485022572249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2.6244900000000002</v>
      </c>
      <c r="AG63">
        <v>6.3489176660000011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0.68232899999999996</v>
      </c>
      <c r="AO63">
        <v>0</v>
      </c>
      <c r="AP63">
        <v>0.15154197696768848</v>
      </c>
      <c r="AQ63">
        <v>0</v>
      </c>
      <c r="AR63">
        <v>0.71831489864130438</v>
      </c>
      <c r="AS63">
        <v>1.392449861358906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768.49834183025598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9.0198648092152638</v>
      </c>
      <c r="L64">
        <v>557.67707360599707</v>
      </c>
      <c r="M64">
        <v>27.209386402074646</v>
      </c>
      <c r="N64">
        <v>17.471178373441067</v>
      </c>
      <c r="O64">
        <v>0</v>
      </c>
      <c r="P64">
        <v>37.138880308912199</v>
      </c>
      <c r="Q64">
        <v>3.2291525855513306</v>
      </c>
      <c r="R64">
        <v>12.538176223146561</v>
      </c>
      <c r="S64">
        <v>7.8100957055326923</v>
      </c>
      <c r="T64">
        <v>0</v>
      </c>
      <c r="U64">
        <v>24.770876227705113</v>
      </c>
      <c r="V64">
        <v>6.1311413213213219</v>
      </c>
      <c r="W64">
        <v>9.9656161458910439</v>
      </c>
      <c r="X64">
        <v>43.628485022572249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2.6244900000000002</v>
      </c>
      <c r="AG64">
        <v>6.3489176660000011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0.68232899999999996</v>
      </c>
      <c r="AO64">
        <v>0</v>
      </c>
      <c r="AP64">
        <v>0.15154197696768848</v>
      </c>
      <c r="AQ64">
        <v>0</v>
      </c>
      <c r="AR64">
        <v>0.71831489864130438</v>
      </c>
      <c r="AS64">
        <v>1.392449861358906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768.50797013432873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9.0102365051425792</v>
      </c>
      <c r="L65">
        <v>557.67707360599707</v>
      </c>
      <c r="M65">
        <v>27.209386402074646</v>
      </c>
      <c r="N65">
        <v>17.471178373441067</v>
      </c>
      <c r="O65">
        <v>0</v>
      </c>
      <c r="P65">
        <v>37.138880308912199</v>
      </c>
      <c r="Q65">
        <v>3.2291525855513306</v>
      </c>
      <c r="R65">
        <v>12.538176223146561</v>
      </c>
      <c r="S65">
        <v>7.8100171918238992</v>
      </c>
      <c r="T65">
        <v>0</v>
      </c>
      <c r="U65">
        <v>24.770876227705113</v>
      </c>
      <c r="V65">
        <v>6.1311413213213219</v>
      </c>
      <c r="W65">
        <v>9.9656161458910439</v>
      </c>
      <c r="X65">
        <v>43.628485022572249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2.6244900000000002</v>
      </c>
      <c r="AG65">
        <v>6.3489176660000011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0.68232899999999996</v>
      </c>
      <c r="AO65">
        <v>0</v>
      </c>
      <c r="AP65">
        <v>0</v>
      </c>
      <c r="AQ65">
        <v>4.6026276399999997</v>
      </c>
      <c r="AR65">
        <v>0.71831489864130438</v>
      </c>
      <c r="AS65">
        <v>1.392449861358906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772.94934897957955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9.0102365051425792</v>
      </c>
      <c r="L66">
        <v>557.67707360599707</v>
      </c>
      <c r="M66">
        <v>27.209386402074646</v>
      </c>
      <c r="N66">
        <v>17.471178373441067</v>
      </c>
      <c r="O66">
        <v>0</v>
      </c>
      <c r="P66">
        <v>37.138880308912199</v>
      </c>
      <c r="Q66">
        <v>3.2291525855513306</v>
      </c>
      <c r="R66">
        <v>12.538176223146561</v>
      </c>
      <c r="S66">
        <v>7.8100171918238992</v>
      </c>
      <c r="T66">
        <v>0</v>
      </c>
      <c r="U66">
        <v>24.770876227705113</v>
      </c>
      <c r="V66">
        <v>6.1311413213213219</v>
      </c>
      <c r="W66">
        <v>9.9656161458910439</v>
      </c>
      <c r="X66">
        <v>43.628485022572249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2.6244900000000002</v>
      </c>
      <c r="AG66">
        <v>6.3489176660000011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0.68232899999999996</v>
      </c>
      <c r="AO66">
        <v>0</v>
      </c>
      <c r="AP66">
        <v>0</v>
      </c>
      <c r="AQ66">
        <v>9.2052552799999994</v>
      </c>
      <c r="AR66">
        <v>0.71831489864130438</v>
      </c>
      <c r="AS66">
        <v>1.392449861358906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777.55197661957948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9.0102365051425792</v>
      </c>
      <c r="L67">
        <v>557.67707360599707</v>
      </c>
      <c r="M67">
        <v>27.209386402074646</v>
      </c>
      <c r="N67">
        <v>17.471178373441067</v>
      </c>
      <c r="O67">
        <v>0</v>
      </c>
      <c r="P67">
        <v>37.138880308912199</v>
      </c>
      <c r="Q67">
        <v>3.2291525855513306</v>
      </c>
      <c r="R67">
        <v>12.538176223146561</v>
      </c>
      <c r="S67">
        <v>7.8100171918238992</v>
      </c>
      <c r="T67">
        <v>0</v>
      </c>
      <c r="U67">
        <v>24.770876227705113</v>
      </c>
      <c r="V67">
        <v>6.1311413213213219</v>
      </c>
      <c r="W67">
        <v>9.9656161458910439</v>
      </c>
      <c r="X67">
        <v>37.229484578491963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4.8734039569758378</v>
      </c>
      <c r="AF67">
        <v>2.6244900000000002</v>
      </c>
      <c r="AG67">
        <v>6.3489176660000011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0.68232899999999996</v>
      </c>
      <c r="AO67">
        <v>0</v>
      </c>
      <c r="AP67">
        <v>0</v>
      </c>
      <c r="AQ67">
        <v>9.2052552799999994</v>
      </c>
      <c r="AR67">
        <v>7.1831496000000001</v>
      </c>
      <c r="AS67">
        <v>2.4666252495539704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783.56539022202878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9.0102365051425792</v>
      </c>
      <c r="L68">
        <v>557.67707360599707</v>
      </c>
      <c r="M68">
        <v>27.209386402074646</v>
      </c>
      <c r="N68">
        <v>17.471178373441067</v>
      </c>
      <c r="O68">
        <v>0</v>
      </c>
      <c r="P68">
        <v>37.138880308912199</v>
      </c>
      <c r="Q68">
        <v>3.2291525855513306</v>
      </c>
      <c r="R68">
        <v>12.538176223146561</v>
      </c>
      <c r="S68">
        <v>7.8100171918238992</v>
      </c>
      <c r="T68">
        <v>0</v>
      </c>
      <c r="U68">
        <v>24.770876227705113</v>
      </c>
      <c r="V68">
        <v>6.1311413213213219</v>
      </c>
      <c r="W68">
        <v>9.9656161458910439</v>
      </c>
      <c r="X68">
        <v>37.229484578491963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4.8734039569758378</v>
      </c>
      <c r="AF68">
        <v>2.6244900000000002</v>
      </c>
      <c r="AG68">
        <v>6.3489176660000011</v>
      </c>
      <c r="AH68">
        <v>5.0414500800000006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0.68232899999999996</v>
      </c>
      <c r="AO68">
        <v>0</v>
      </c>
      <c r="AP68">
        <v>0</v>
      </c>
      <c r="AQ68">
        <v>9.2052552799999994</v>
      </c>
      <c r="AR68">
        <v>7.1831496000000001</v>
      </c>
      <c r="AS68">
        <v>2.4666252495539704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788.60684030202879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9.0102365051425792</v>
      </c>
      <c r="L69">
        <v>557.67707360599707</v>
      </c>
      <c r="M69">
        <v>27.209386402074646</v>
      </c>
      <c r="N69">
        <v>17.471178373441067</v>
      </c>
      <c r="O69">
        <v>0</v>
      </c>
      <c r="P69">
        <v>37.138880308912199</v>
      </c>
      <c r="Q69">
        <v>3.2291525855513306</v>
      </c>
      <c r="R69">
        <v>12.538176223146561</v>
      </c>
      <c r="S69">
        <v>7.8100171918238992</v>
      </c>
      <c r="T69">
        <v>0</v>
      </c>
      <c r="U69">
        <v>24.770876227705113</v>
      </c>
      <c r="V69">
        <v>6.1311413213213219</v>
      </c>
      <c r="W69">
        <v>9.9656161458910439</v>
      </c>
      <c r="X69">
        <v>37.229484578491963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4.8734039569758378</v>
      </c>
      <c r="AF69">
        <v>2.6244900000000002</v>
      </c>
      <c r="AG69">
        <v>6.3489176660000011</v>
      </c>
      <c r="AH69">
        <v>5.0414500800000006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0.68232899999999996</v>
      </c>
      <c r="AO69">
        <v>0</v>
      </c>
      <c r="AP69">
        <v>0</v>
      </c>
      <c r="AQ69">
        <v>13.807882919999997</v>
      </c>
      <c r="AR69">
        <v>1.1427738000000001</v>
      </c>
      <c r="AS69">
        <v>2.4666252495539704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787.16909214202883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9.0102365051425792</v>
      </c>
      <c r="L70">
        <v>557.67707360599707</v>
      </c>
      <c r="M70">
        <v>27.209386402074646</v>
      </c>
      <c r="N70">
        <v>17.471178373441067</v>
      </c>
      <c r="O70">
        <v>0</v>
      </c>
      <c r="P70">
        <v>37.138880308912199</v>
      </c>
      <c r="Q70">
        <v>3.2291525855513306</v>
      </c>
      <c r="R70">
        <v>12.538176223146561</v>
      </c>
      <c r="S70">
        <v>7.8100171918238992</v>
      </c>
      <c r="T70">
        <v>0</v>
      </c>
      <c r="U70">
        <v>24.770876227705113</v>
      </c>
      <c r="V70">
        <v>6.1311413213213219</v>
      </c>
      <c r="W70">
        <v>9.9656161458910439</v>
      </c>
      <c r="X70">
        <v>37.229484578491963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4.8734039569758378</v>
      </c>
      <c r="AF70">
        <v>2.6244900000000002</v>
      </c>
      <c r="AG70">
        <v>6.3489176660000011</v>
      </c>
      <c r="AH70">
        <v>10.64306128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0.68232899999999996</v>
      </c>
      <c r="AO70">
        <v>0</v>
      </c>
      <c r="AP70">
        <v>0</v>
      </c>
      <c r="AQ70">
        <v>13.807882919999997</v>
      </c>
      <c r="AR70">
        <v>0.71831489864130438</v>
      </c>
      <c r="AS70">
        <v>2.4666252495539704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792.34624444067015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9.0102365051425792</v>
      </c>
      <c r="L71">
        <v>557.67707360599707</v>
      </c>
      <c r="M71">
        <v>27.209386402074646</v>
      </c>
      <c r="N71">
        <v>17.471178373441067</v>
      </c>
      <c r="O71">
        <v>0</v>
      </c>
      <c r="P71">
        <v>37.138880308912199</v>
      </c>
      <c r="Q71">
        <v>3.2291525855513306</v>
      </c>
      <c r="R71">
        <v>12.538176223146561</v>
      </c>
      <c r="S71">
        <v>7.8100171918238992</v>
      </c>
      <c r="T71">
        <v>0</v>
      </c>
      <c r="U71">
        <v>20.430092043611463</v>
      </c>
      <c r="V71">
        <v>6.1311413213213219</v>
      </c>
      <c r="W71">
        <v>9.9656161458910439</v>
      </c>
      <c r="X71">
        <v>37.229484578491963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2.7021449180166544</v>
      </c>
      <c r="AE71">
        <v>4.8734039569758378</v>
      </c>
      <c r="AF71">
        <v>2.6244900000000002</v>
      </c>
      <c r="AG71">
        <v>6.3489176660000011</v>
      </c>
      <c r="AH71">
        <v>19.045478080000002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0.68232899999999996</v>
      </c>
      <c r="AO71">
        <v>0</v>
      </c>
      <c r="AP71">
        <v>0.18942731781275893</v>
      </c>
      <c r="AQ71">
        <v>13.807882919999997</v>
      </c>
      <c r="AR71">
        <v>0.71831489864130438</v>
      </c>
      <c r="AS71">
        <v>2.4666252495539704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799.29944929240571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9.0102365051425792</v>
      </c>
      <c r="L72">
        <v>557.67707360599707</v>
      </c>
      <c r="M72">
        <v>27.209386402074646</v>
      </c>
      <c r="N72">
        <v>17.471178373441067</v>
      </c>
      <c r="O72">
        <v>0</v>
      </c>
      <c r="P72">
        <v>37.138880308912199</v>
      </c>
      <c r="Q72">
        <v>3.2291525855513306</v>
      </c>
      <c r="R72">
        <v>12.538176223146561</v>
      </c>
      <c r="S72">
        <v>7.8100171918238992</v>
      </c>
      <c r="T72">
        <v>0</v>
      </c>
      <c r="U72">
        <v>20.430092043611463</v>
      </c>
      <c r="V72">
        <v>6.1311413213213219</v>
      </c>
      <c r="W72">
        <v>9.9656161458910439</v>
      </c>
      <c r="X72">
        <v>37.229484578491963</v>
      </c>
      <c r="Y72">
        <v>0</v>
      </c>
      <c r="Z72">
        <v>0.32535000000000003</v>
      </c>
      <c r="AA72">
        <v>0</v>
      </c>
      <c r="AB72">
        <v>3.8954470150037501</v>
      </c>
      <c r="AC72">
        <v>0.3766349227265588</v>
      </c>
      <c r="AD72">
        <v>5.4042895292202875</v>
      </c>
      <c r="AE72">
        <v>9.7468082207326585</v>
      </c>
      <c r="AF72">
        <v>5.2489800000000004</v>
      </c>
      <c r="AG72">
        <v>6.3489176660000011</v>
      </c>
      <c r="AH72">
        <v>22.406444800000003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0.68232899999999996</v>
      </c>
      <c r="AO72">
        <v>0</v>
      </c>
      <c r="AP72">
        <v>0.18942731781275893</v>
      </c>
      <c r="AQ72">
        <v>13.807882919999997</v>
      </c>
      <c r="AR72">
        <v>0.71831489864130438</v>
      </c>
      <c r="AS72">
        <v>2.4666252495539704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817.45788682509635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9.0102365051425792</v>
      </c>
      <c r="L73">
        <v>557.67707360599707</v>
      </c>
      <c r="M73">
        <v>27.209386402074646</v>
      </c>
      <c r="N73">
        <v>17.471178373441067</v>
      </c>
      <c r="O73">
        <v>0</v>
      </c>
      <c r="P73">
        <v>37.138880308912199</v>
      </c>
      <c r="Q73">
        <v>3.2291525855513306</v>
      </c>
      <c r="R73">
        <v>12.538176223146561</v>
      </c>
      <c r="S73">
        <v>7.8100171918238992</v>
      </c>
      <c r="T73">
        <v>0</v>
      </c>
      <c r="U73">
        <v>20.430092043611463</v>
      </c>
      <c r="V73">
        <v>6.1311413213213219</v>
      </c>
      <c r="W73">
        <v>9.9656161458910439</v>
      </c>
      <c r="X73">
        <v>37.229484578491963</v>
      </c>
      <c r="Y73">
        <v>0</v>
      </c>
      <c r="Z73">
        <v>3.8573494772727268</v>
      </c>
      <c r="AA73">
        <v>2.0791230666666665</v>
      </c>
      <c r="AB73">
        <v>7.9249475386346582</v>
      </c>
      <c r="AC73">
        <v>8.5959360082456424</v>
      </c>
      <c r="AD73">
        <v>5.4042895292202875</v>
      </c>
      <c r="AE73">
        <v>9.7468082207326585</v>
      </c>
      <c r="AF73">
        <v>7.8734700000000002</v>
      </c>
      <c r="AG73">
        <v>6.3489176660000011</v>
      </c>
      <c r="AH73">
        <v>27.671959205279837</v>
      </c>
      <c r="AI73">
        <v>1.1296151999999999</v>
      </c>
      <c r="AJ73">
        <v>0</v>
      </c>
      <c r="AK73">
        <v>0</v>
      </c>
      <c r="AL73">
        <v>0</v>
      </c>
      <c r="AM73">
        <v>0</v>
      </c>
      <c r="AN73">
        <v>0.68232899999999996</v>
      </c>
      <c r="AO73">
        <v>0</v>
      </c>
      <c r="AP73">
        <v>0.18942731781275893</v>
      </c>
      <c r="AQ73">
        <v>13.807882919999997</v>
      </c>
      <c r="AR73">
        <v>0.71831489864130438</v>
      </c>
      <c r="AS73">
        <v>1.392449861358906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843.26325519527052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9.0102365051425792</v>
      </c>
      <c r="L74">
        <v>557.67707360599707</v>
      </c>
      <c r="M74">
        <v>27.209386402074646</v>
      </c>
      <c r="N74">
        <v>17.471178373441067</v>
      </c>
      <c r="O74">
        <v>0</v>
      </c>
      <c r="P74">
        <v>37.138880308912199</v>
      </c>
      <c r="Q74">
        <v>3.2291525855513306</v>
      </c>
      <c r="R74">
        <v>12.538176223146561</v>
      </c>
      <c r="S74">
        <v>7.8100171918238992</v>
      </c>
      <c r="T74">
        <v>0</v>
      </c>
      <c r="U74">
        <v>20.430092043611463</v>
      </c>
      <c r="V74">
        <v>6.1311413213213219</v>
      </c>
      <c r="W74">
        <v>9.9656161458910439</v>
      </c>
      <c r="X74">
        <v>37.229484578491963</v>
      </c>
      <c r="Y74">
        <v>0</v>
      </c>
      <c r="Z74">
        <v>3.8573494772727268</v>
      </c>
      <c r="AA74">
        <v>4.1115242666666667</v>
      </c>
      <c r="AB74">
        <v>7.9249475386346582</v>
      </c>
      <c r="AC74">
        <v>8.5959360082456424</v>
      </c>
      <c r="AD74">
        <v>8.1064344472369427</v>
      </c>
      <c r="AE74">
        <v>9.7468082207326585</v>
      </c>
      <c r="AF74">
        <v>7.8734700000000002</v>
      </c>
      <c r="AG74">
        <v>6.3489176660000011</v>
      </c>
      <c r="AH74">
        <v>34.589949160000003</v>
      </c>
      <c r="AI74">
        <v>4.8362591580518464</v>
      </c>
      <c r="AJ74">
        <v>0</v>
      </c>
      <c r="AK74">
        <v>0</v>
      </c>
      <c r="AL74">
        <v>0</v>
      </c>
      <c r="AM74">
        <v>0</v>
      </c>
      <c r="AN74">
        <v>0.68232899999999996</v>
      </c>
      <c r="AO74">
        <v>0</v>
      </c>
      <c r="AP74">
        <v>0.18942731781275893</v>
      </c>
      <c r="AQ74">
        <v>13.807882919999997</v>
      </c>
      <c r="AR74">
        <v>0.71831489864130438</v>
      </c>
      <c r="AS74">
        <v>1.392449861358906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858.62243522605934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9.0102365051425792</v>
      </c>
      <c r="L75">
        <v>557.67707360599707</v>
      </c>
      <c r="M75">
        <v>27.209386402074646</v>
      </c>
      <c r="N75">
        <v>17.471178373441067</v>
      </c>
      <c r="O75">
        <v>0</v>
      </c>
      <c r="P75">
        <v>37.138880308912199</v>
      </c>
      <c r="Q75">
        <v>3.2291525855513306</v>
      </c>
      <c r="R75">
        <v>12.538176223146561</v>
      </c>
      <c r="S75">
        <v>7.8100171918238992</v>
      </c>
      <c r="T75">
        <v>0</v>
      </c>
      <c r="U75">
        <v>20.430092043611463</v>
      </c>
      <c r="V75">
        <v>6.1311413213213219</v>
      </c>
      <c r="W75">
        <v>9.9656161458910439</v>
      </c>
      <c r="X75">
        <v>37.229484578491963</v>
      </c>
      <c r="Y75">
        <v>0</v>
      </c>
      <c r="Z75">
        <v>3.8573494772727268</v>
      </c>
      <c r="AA75">
        <v>6.5410613333333334</v>
      </c>
      <c r="AB75">
        <v>7.9249475386346582</v>
      </c>
      <c r="AC75">
        <v>8.5959360082456424</v>
      </c>
      <c r="AD75">
        <v>8.1064344472369427</v>
      </c>
      <c r="AE75">
        <v>9.7468082207326585</v>
      </c>
      <c r="AF75">
        <v>7.8734700000000002</v>
      </c>
      <c r="AG75">
        <v>6.3489176660000011</v>
      </c>
      <c r="AH75">
        <v>41.507939114720173</v>
      </c>
      <c r="AI75">
        <v>4.8362591580518464</v>
      </c>
      <c r="AJ75">
        <v>0</v>
      </c>
      <c r="AK75">
        <v>0</v>
      </c>
      <c r="AL75">
        <v>0</v>
      </c>
      <c r="AM75">
        <v>0</v>
      </c>
      <c r="AN75">
        <v>0.68232899999999996</v>
      </c>
      <c r="AO75">
        <v>0</v>
      </c>
      <c r="AP75">
        <v>0.37885463562551785</v>
      </c>
      <c r="AQ75">
        <v>13.807882919999997</v>
      </c>
      <c r="AR75">
        <v>0.71831489864130438</v>
      </c>
      <c r="AS75">
        <v>1.392449861358906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868.15938956525895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9.0102365051425792</v>
      </c>
      <c r="L76">
        <v>557.67707360599707</v>
      </c>
      <c r="M76">
        <v>27.209386402074646</v>
      </c>
      <c r="N76">
        <v>17.471178373441067</v>
      </c>
      <c r="O76">
        <v>0</v>
      </c>
      <c r="P76">
        <v>37.138880308912199</v>
      </c>
      <c r="Q76">
        <v>3.2291525855513306</v>
      </c>
      <c r="R76">
        <v>12.538176223146561</v>
      </c>
      <c r="S76">
        <v>7.8100171918238992</v>
      </c>
      <c r="T76">
        <v>0</v>
      </c>
      <c r="U76">
        <v>20.430092043611463</v>
      </c>
      <c r="V76">
        <v>6.1311413213213219</v>
      </c>
      <c r="W76">
        <v>9.9656161458910439</v>
      </c>
      <c r="X76">
        <v>37.229484578491963</v>
      </c>
      <c r="Y76">
        <v>0</v>
      </c>
      <c r="Z76">
        <v>3.8573494772727268</v>
      </c>
      <c r="AA76">
        <v>7.7091079999999996</v>
      </c>
      <c r="AB76">
        <v>7.9249475386346582</v>
      </c>
      <c r="AC76">
        <v>8.5959360082456424</v>
      </c>
      <c r="AD76">
        <v>8.1064344472369427</v>
      </c>
      <c r="AE76">
        <v>9.7468082207326585</v>
      </c>
      <c r="AF76">
        <v>7.8734700000000002</v>
      </c>
      <c r="AG76">
        <v>6.3489176660000011</v>
      </c>
      <c r="AH76">
        <v>41.507939114720173</v>
      </c>
      <c r="AI76">
        <v>4.8362591580518464</v>
      </c>
      <c r="AJ76">
        <v>0</v>
      </c>
      <c r="AK76">
        <v>0</v>
      </c>
      <c r="AL76">
        <v>0</v>
      </c>
      <c r="AM76">
        <v>0</v>
      </c>
      <c r="AN76">
        <v>0.68232899999999996</v>
      </c>
      <c r="AO76">
        <v>0</v>
      </c>
      <c r="AP76">
        <v>0.37885463562551785</v>
      </c>
      <c r="AQ76">
        <v>13.807882919999997</v>
      </c>
      <c r="AR76">
        <v>0.71831489864130438</v>
      </c>
      <c r="AS76">
        <v>1.392449861358906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869.32743623192562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9.0102365051425792</v>
      </c>
      <c r="L77">
        <v>557.67707360599707</v>
      </c>
      <c r="M77">
        <v>27.209386402074646</v>
      </c>
      <c r="N77">
        <v>17.471178373441067</v>
      </c>
      <c r="O77">
        <v>0</v>
      </c>
      <c r="P77">
        <v>37.138880308912199</v>
      </c>
      <c r="Q77">
        <v>3.2291525855513306</v>
      </c>
      <c r="R77">
        <v>12.538176223146561</v>
      </c>
      <c r="S77">
        <v>7.8100171918238992</v>
      </c>
      <c r="T77">
        <v>0</v>
      </c>
      <c r="U77">
        <v>20.430092043611463</v>
      </c>
      <c r="V77">
        <v>6.1311413213213219</v>
      </c>
      <c r="W77">
        <v>9.9656161458910439</v>
      </c>
      <c r="X77">
        <v>37.229484578491963</v>
      </c>
      <c r="Y77">
        <v>0</v>
      </c>
      <c r="Z77">
        <v>3.8573494772727268</v>
      </c>
      <c r="AA77">
        <v>7.7091079999999996</v>
      </c>
      <c r="AB77">
        <v>7.9249475386346582</v>
      </c>
      <c r="AC77">
        <v>5.7304985175907017</v>
      </c>
      <c r="AD77">
        <v>8.1064344472369427</v>
      </c>
      <c r="AE77">
        <v>9.7468082207326585</v>
      </c>
      <c r="AF77">
        <v>7.8734700000000002</v>
      </c>
      <c r="AG77">
        <v>6.3489176660000011</v>
      </c>
      <c r="AH77">
        <v>39.211278399999998</v>
      </c>
      <c r="AI77">
        <v>4.8362591580518464</v>
      </c>
      <c r="AJ77">
        <v>0</v>
      </c>
      <c r="AK77">
        <v>0</v>
      </c>
      <c r="AL77">
        <v>0</v>
      </c>
      <c r="AM77">
        <v>0</v>
      </c>
      <c r="AN77">
        <v>0.68232899999999996</v>
      </c>
      <c r="AO77">
        <v>0</v>
      </c>
      <c r="AP77">
        <v>0.37885463562551785</v>
      </c>
      <c r="AQ77">
        <v>13.807882919999997</v>
      </c>
      <c r="AR77">
        <v>0.71831489864130438</v>
      </c>
      <c r="AS77">
        <v>1.392449861358906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864.16533802655044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9.0102365051425792</v>
      </c>
      <c r="L78">
        <v>557.67707360599707</v>
      </c>
      <c r="M78">
        <v>27.209386402074646</v>
      </c>
      <c r="N78">
        <v>17.471178373441067</v>
      </c>
      <c r="O78">
        <v>0</v>
      </c>
      <c r="P78">
        <v>37.138880308912199</v>
      </c>
      <c r="Q78">
        <v>3.2291525855513306</v>
      </c>
      <c r="R78">
        <v>12.538176223146561</v>
      </c>
      <c r="S78">
        <v>7.8100171918238992</v>
      </c>
      <c r="T78">
        <v>0</v>
      </c>
      <c r="U78">
        <v>20.430092043611463</v>
      </c>
      <c r="V78">
        <v>6.1311413213213219</v>
      </c>
      <c r="W78">
        <v>9.9656161458910439</v>
      </c>
      <c r="X78">
        <v>37.229484578491963</v>
      </c>
      <c r="Y78">
        <v>0</v>
      </c>
      <c r="Z78">
        <v>3.8573494772727268</v>
      </c>
      <c r="AA78">
        <v>7.7091079999999996</v>
      </c>
      <c r="AB78">
        <v>7.9249475386346582</v>
      </c>
      <c r="AC78">
        <v>2.8624245536359352</v>
      </c>
      <c r="AD78">
        <v>5.4042895292202875</v>
      </c>
      <c r="AE78">
        <v>9.7468082207326585</v>
      </c>
      <c r="AF78">
        <v>7.8734700000000002</v>
      </c>
      <c r="AG78">
        <v>6.3489176660000011</v>
      </c>
      <c r="AH78">
        <v>33.049506080000008</v>
      </c>
      <c r="AI78">
        <v>4.8362591580518464</v>
      </c>
      <c r="AJ78">
        <v>0</v>
      </c>
      <c r="AK78">
        <v>0</v>
      </c>
      <c r="AL78">
        <v>0</v>
      </c>
      <c r="AM78">
        <v>0</v>
      </c>
      <c r="AN78">
        <v>0.68232899999999996</v>
      </c>
      <c r="AO78">
        <v>0</v>
      </c>
      <c r="AP78">
        <v>0.37885463562551785</v>
      </c>
      <c r="AQ78">
        <v>13.807882919999997</v>
      </c>
      <c r="AR78">
        <v>0.71831489864130438</v>
      </c>
      <c r="AS78">
        <v>1.392449861358906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852.43334682457908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9.0102365051425792</v>
      </c>
      <c r="L79">
        <v>557.67707360599707</v>
      </c>
      <c r="M79">
        <v>27.209386402074646</v>
      </c>
      <c r="N79">
        <v>17.471178373441067</v>
      </c>
      <c r="O79">
        <v>0</v>
      </c>
      <c r="P79">
        <v>37.138880308912199</v>
      </c>
      <c r="Q79">
        <v>3.2291525855513306</v>
      </c>
      <c r="R79">
        <v>12.538176223146561</v>
      </c>
      <c r="S79">
        <v>7.8100171918238992</v>
      </c>
      <c r="T79">
        <v>0</v>
      </c>
      <c r="U79">
        <v>20.430092043611463</v>
      </c>
      <c r="V79">
        <v>6.1311413213213219</v>
      </c>
      <c r="W79">
        <v>9.9656161458910439</v>
      </c>
      <c r="X79">
        <v>37.229484578491963</v>
      </c>
      <c r="Y79">
        <v>0</v>
      </c>
      <c r="Z79">
        <v>1.9286747386363634</v>
      </c>
      <c r="AA79">
        <v>7.7091079999999996</v>
      </c>
      <c r="AB79">
        <v>0</v>
      </c>
      <c r="AC79">
        <v>0</v>
      </c>
      <c r="AD79">
        <v>5.4042895292202875</v>
      </c>
      <c r="AE79">
        <v>9.7468082207326585</v>
      </c>
      <c r="AF79">
        <v>5.2489800000000004</v>
      </c>
      <c r="AG79">
        <v>6.3489176660000011</v>
      </c>
      <c r="AH79">
        <v>20.725961440000003</v>
      </c>
      <c r="AI79">
        <v>4.8362591580518464</v>
      </c>
      <c r="AJ79">
        <v>0</v>
      </c>
      <c r="AK79">
        <v>0</v>
      </c>
      <c r="AL79">
        <v>0</v>
      </c>
      <c r="AM79">
        <v>0</v>
      </c>
      <c r="AN79">
        <v>0.68232899999999996</v>
      </c>
      <c r="AO79">
        <v>0</v>
      </c>
      <c r="AP79">
        <v>0.37885463562551785</v>
      </c>
      <c r="AQ79">
        <v>13.807882919999997</v>
      </c>
      <c r="AR79">
        <v>0.71831489864130438</v>
      </c>
      <c r="AS79">
        <v>1.392449861358906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824.76926535367204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9.0102365051425792</v>
      </c>
      <c r="L80">
        <v>557.67707360599707</v>
      </c>
      <c r="M80">
        <v>27.209386402074646</v>
      </c>
      <c r="N80">
        <v>17.471178373441067</v>
      </c>
      <c r="O80">
        <v>0</v>
      </c>
      <c r="P80">
        <v>37.138880308912199</v>
      </c>
      <c r="Q80">
        <v>3.2291525855513306</v>
      </c>
      <c r="R80">
        <v>12.538176223146561</v>
      </c>
      <c r="S80">
        <v>7.8100171918238992</v>
      </c>
      <c r="T80">
        <v>0</v>
      </c>
      <c r="U80">
        <v>20.430092043611463</v>
      </c>
      <c r="V80">
        <v>6.1311413213213219</v>
      </c>
      <c r="W80">
        <v>9.9656161458910439</v>
      </c>
      <c r="X80">
        <v>37.229484578491963</v>
      </c>
      <c r="Y80">
        <v>0</v>
      </c>
      <c r="Z80">
        <v>1.9286747386363634</v>
      </c>
      <c r="AA80">
        <v>4.1545083717299578</v>
      </c>
      <c r="AB80">
        <v>0</v>
      </c>
      <c r="AC80">
        <v>0</v>
      </c>
      <c r="AD80">
        <v>2.6958936027252083</v>
      </c>
      <c r="AE80">
        <v>4.8734039569758378</v>
      </c>
      <c r="AF80">
        <v>2.6244900000000002</v>
      </c>
      <c r="AG80">
        <v>6.3489176660000011</v>
      </c>
      <c r="AH80">
        <v>15.124350240000002</v>
      </c>
      <c r="AI80">
        <v>1.1296151999999999</v>
      </c>
      <c r="AJ80">
        <v>0</v>
      </c>
      <c r="AK80">
        <v>0</v>
      </c>
      <c r="AL80">
        <v>0</v>
      </c>
      <c r="AM80">
        <v>0</v>
      </c>
      <c r="AN80">
        <v>0.68232899999999996</v>
      </c>
      <c r="AO80">
        <v>0</v>
      </c>
      <c r="AP80">
        <v>0.37885463562551785</v>
      </c>
      <c r="AQ80">
        <v>13.807882919999997</v>
      </c>
      <c r="AR80">
        <v>10.7747244</v>
      </c>
      <c r="AS80">
        <v>1.392449861358906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811.75652987845706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9.0102365051425792</v>
      </c>
      <c r="L81">
        <v>557.67707360599707</v>
      </c>
      <c r="M81">
        <v>27.209386402074646</v>
      </c>
      <c r="N81">
        <v>17.471178373441067</v>
      </c>
      <c r="O81">
        <v>0</v>
      </c>
      <c r="P81">
        <v>37.138880308912199</v>
      </c>
      <c r="Q81">
        <v>3.2291525855513306</v>
      </c>
      <c r="R81">
        <v>12.538176223146561</v>
      </c>
      <c r="S81">
        <v>7.8100171918238992</v>
      </c>
      <c r="T81">
        <v>0</v>
      </c>
      <c r="U81">
        <v>20.430092043611463</v>
      </c>
      <c r="V81">
        <v>6.1311413213213219</v>
      </c>
      <c r="W81">
        <v>9.9656161458910439</v>
      </c>
      <c r="X81">
        <v>37.229484578491963</v>
      </c>
      <c r="Y81">
        <v>0</v>
      </c>
      <c r="Z81">
        <v>1.9286747386363634</v>
      </c>
      <c r="AA81">
        <v>1.8688746666666665</v>
      </c>
      <c r="AB81">
        <v>0</v>
      </c>
      <c r="AC81">
        <v>0</v>
      </c>
      <c r="AD81">
        <v>0</v>
      </c>
      <c r="AE81">
        <v>4.8734039569758378</v>
      </c>
      <c r="AF81">
        <v>2.6244900000000002</v>
      </c>
      <c r="AG81">
        <v>6.3489176660000011</v>
      </c>
      <c r="AH81">
        <v>7.6181913547201701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0.68232899999999996</v>
      </c>
      <c r="AO81">
        <v>0</v>
      </c>
      <c r="AP81">
        <v>0.37885463562551785</v>
      </c>
      <c r="AQ81">
        <v>13.807882919999997</v>
      </c>
      <c r="AR81">
        <v>10.7747244</v>
      </c>
      <c r="AS81">
        <v>1.392449861358906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798.13922848538868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9.0102365051425792</v>
      </c>
      <c r="L82">
        <v>557.67707360599707</v>
      </c>
      <c r="M82">
        <v>27.209386402074646</v>
      </c>
      <c r="N82">
        <v>17.471178373441067</v>
      </c>
      <c r="O82">
        <v>0</v>
      </c>
      <c r="P82">
        <v>37.138880308912199</v>
      </c>
      <c r="Q82">
        <v>3.2291525855513306</v>
      </c>
      <c r="R82">
        <v>12.538176223146561</v>
      </c>
      <c r="S82">
        <v>7.8100171918238992</v>
      </c>
      <c r="T82">
        <v>0</v>
      </c>
      <c r="U82">
        <v>20.430092043611463</v>
      </c>
      <c r="V82">
        <v>6.1311413213213219</v>
      </c>
      <c r="W82">
        <v>9.9656161458910439</v>
      </c>
      <c r="X82">
        <v>37.229484578491963</v>
      </c>
      <c r="Y82">
        <v>0</v>
      </c>
      <c r="Z82">
        <v>1.9286747386363634</v>
      </c>
      <c r="AA82">
        <v>0</v>
      </c>
      <c r="AB82">
        <v>0</v>
      </c>
      <c r="AC82">
        <v>0</v>
      </c>
      <c r="AD82">
        <v>0</v>
      </c>
      <c r="AE82">
        <v>4.8734039569758378</v>
      </c>
      <c r="AF82">
        <v>2.6244900000000002</v>
      </c>
      <c r="AG82">
        <v>6.3489176660000011</v>
      </c>
      <c r="AH82">
        <v>5.0414500800000006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0.68232899999999996</v>
      </c>
      <c r="AO82">
        <v>0</v>
      </c>
      <c r="AP82">
        <v>0.37885463562551785</v>
      </c>
      <c r="AQ82">
        <v>13.807882919999997</v>
      </c>
      <c r="AR82">
        <v>0.97952039999999996</v>
      </c>
      <c r="AS82">
        <v>1.392449861358906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783.89840854400188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9.0102365051425792</v>
      </c>
      <c r="L83">
        <v>557.67707360599707</v>
      </c>
      <c r="M83">
        <v>27.209386402074646</v>
      </c>
      <c r="N83">
        <v>17.471178373441067</v>
      </c>
      <c r="O83">
        <v>0</v>
      </c>
      <c r="P83">
        <v>37.138880308912199</v>
      </c>
      <c r="Q83">
        <v>3.2291525855513306</v>
      </c>
      <c r="R83">
        <v>12.538176223146561</v>
      </c>
      <c r="S83">
        <v>7.8100171918238992</v>
      </c>
      <c r="T83">
        <v>0</v>
      </c>
      <c r="U83">
        <v>20.430092043611463</v>
      </c>
      <c r="V83">
        <v>6.1311413213213219</v>
      </c>
      <c r="W83">
        <v>9.9656161458910439</v>
      </c>
      <c r="X83">
        <v>37.229484578491963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4.8734039569758378</v>
      </c>
      <c r="AF83">
        <v>2.6244900000000002</v>
      </c>
      <c r="AG83">
        <v>6.3489176660000011</v>
      </c>
      <c r="AH83">
        <v>4.4812889600000005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0.68232899999999996</v>
      </c>
      <c r="AO83">
        <v>0</v>
      </c>
      <c r="AP83">
        <v>0.18942731781275893</v>
      </c>
      <c r="AQ83">
        <v>13.807882919999997</v>
      </c>
      <c r="AR83">
        <v>0.71831489864130438</v>
      </c>
      <c r="AS83">
        <v>1.392449861358906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780.9589398661941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9.0102365051425792</v>
      </c>
      <c r="L84">
        <v>557.67707360599707</v>
      </c>
      <c r="M84">
        <v>27.209386402074646</v>
      </c>
      <c r="N84">
        <v>17.471178373441067</v>
      </c>
      <c r="O84">
        <v>0</v>
      </c>
      <c r="P84">
        <v>37.138880308912199</v>
      </c>
      <c r="Q84">
        <v>3.2291525855513306</v>
      </c>
      <c r="R84">
        <v>12.538176223146561</v>
      </c>
      <c r="S84">
        <v>7.8100171918238992</v>
      </c>
      <c r="T84">
        <v>0</v>
      </c>
      <c r="U84">
        <v>20.430092043611463</v>
      </c>
      <c r="V84">
        <v>6.1311413213213219</v>
      </c>
      <c r="W84">
        <v>9.9656161458910439</v>
      </c>
      <c r="X84">
        <v>37.229484578491963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4.8734039569758378</v>
      </c>
      <c r="AF84">
        <v>2.6244900000000002</v>
      </c>
      <c r="AG84">
        <v>6.3489176660000011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0.68232899999999996</v>
      </c>
      <c r="AO84">
        <v>0</v>
      </c>
      <c r="AP84">
        <v>0.18942731781275893</v>
      </c>
      <c r="AQ84">
        <v>13.807882919999997</v>
      </c>
      <c r="AR84">
        <v>0.71831489864130438</v>
      </c>
      <c r="AS84">
        <v>1.392449861358906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776.47765090619407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9.0102365051425792</v>
      </c>
      <c r="L85">
        <v>557.67707360599707</v>
      </c>
      <c r="M85">
        <v>27.209386402074646</v>
      </c>
      <c r="N85">
        <v>17.471178373441067</v>
      </c>
      <c r="O85">
        <v>0</v>
      </c>
      <c r="P85">
        <v>37.138880308912199</v>
      </c>
      <c r="Q85">
        <v>3.2291525855513306</v>
      </c>
      <c r="R85">
        <v>12.538176223146561</v>
      </c>
      <c r="S85">
        <v>7.8100171918238992</v>
      </c>
      <c r="T85">
        <v>0</v>
      </c>
      <c r="U85">
        <v>20.430092043611463</v>
      </c>
      <c r="V85">
        <v>6.1311413213213219</v>
      </c>
      <c r="W85">
        <v>9.9656161458910439</v>
      </c>
      <c r="X85">
        <v>37.229484578491963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4.8734039569758378</v>
      </c>
      <c r="AF85">
        <v>2.6244900000000002</v>
      </c>
      <c r="AG85">
        <v>6.3489176660000011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0.68232899999999996</v>
      </c>
      <c r="AO85">
        <v>0</v>
      </c>
      <c r="AP85">
        <v>0</v>
      </c>
      <c r="AQ85">
        <v>13.807882919999997</v>
      </c>
      <c r="AR85">
        <v>0.71831489864130438</v>
      </c>
      <c r="AS85">
        <v>1.392449861358906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776.28822358838136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1.9299903524579727</v>
      </c>
      <c r="L86">
        <v>557.67707360599707</v>
      </c>
      <c r="M86">
        <v>27.209386402074646</v>
      </c>
      <c r="N86">
        <v>17.471178373441067</v>
      </c>
      <c r="O86">
        <v>0</v>
      </c>
      <c r="P86">
        <v>37.138880308912199</v>
      </c>
      <c r="Q86">
        <v>2.8907207966601183</v>
      </c>
      <c r="R86">
        <v>12.538176223146561</v>
      </c>
      <c r="S86">
        <v>3.8601850069799908</v>
      </c>
      <c r="T86">
        <v>0</v>
      </c>
      <c r="U86">
        <v>20.430092043611463</v>
      </c>
      <c r="V86">
        <v>6.1311413213213219</v>
      </c>
      <c r="W86">
        <v>9.9656161458910439</v>
      </c>
      <c r="X86">
        <v>37.229484578491963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4.8734039569758378</v>
      </c>
      <c r="AF86">
        <v>2.6244900000000002</v>
      </c>
      <c r="AG86">
        <v>6.3489176660000011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0.68232899999999996</v>
      </c>
      <c r="AO86">
        <v>0</v>
      </c>
      <c r="AP86">
        <v>0</v>
      </c>
      <c r="AQ86">
        <v>13.807882919999997</v>
      </c>
      <c r="AR86">
        <v>0.71831489864130438</v>
      </c>
      <c r="AS86">
        <v>1.392449861358906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764.91971346196181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1.9300093012048194</v>
      </c>
      <c r="L87">
        <v>460.90610130403593</v>
      </c>
      <c r="M87">
        <v>27.209386402074646</v>
      </c>
      <c r="N87">
        <v>17.471178373441067</v>
      </c>
      <c r="O87">
        <v>0</v>
      </c>
      <c r="P87">
        <v>37.138880308912199</v>
      </c>
      <c r="Q87">
        <v>2.8907207966601183</v>
      </c>
      <c r="R87">
        <v>12.538176223146561</v>
      </c>
      <c r="S87">
        <v>3.8601850069799908</v>
      </c>
      <c r="T87">
        <v>0</v>
      </c>
      <c r="U87">
        <v>20.430092043611463</v>
      </c>
      <c r="V87">
        <v>6.1311413213213219</v>
      </c>
      <c r="W87">
        <v>9.2444911553784852</v>
      </c>
      <c r="X87">
        <v>37.229484578491963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4.8734039569758378</v>
      </c>
      <c r="AF87">
        <v>2.6244900000000002</v>
      </c>
      <c r="AG87">
        <v>6.3489176660000011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0.68232899999999996</v>
      </c>
      <c r="AO87">
        <v>0</v>
      </c>
      <c r="AP87">
        <v>0.26519830629660318</v>
      </c>
      <c r="AQ87">
        <v>13.807882919999997</v>
      </c>
      <c r="AR87">
        <v>0.71831489864130438</v>
      </c>
      <c r="AS87">
        <v>1.392449861358906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667.6928334245315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1.9300092262690762</v>
      </c>
      <c r="L88">
        <v>376.25719035898356</v>
      </c>
      <c r="M88">
        <v>27.209386402074646</v>
      </c>
      <c r="N88">
        <v>17.471178373441067</v>
      </c>
      <c r="O88">
        <v>0</v>
      </c>
      <c r="P88">
        <v>37.138880308912199</v>
      </c>
      <c r="Q88">
        <v>2.8907207966601183</v>
      </c>
      <c r="R88">
        <v>12.538176223146561</v>
      </c>
      <c r="S88">
        <v>3.8601850069799908</v>
      </c>
      <c r="T88">
        <v>0</v>
      </c>
      <c r="U88">
        <v>20.430092043611463</v>
      </c>
      <c r="V88">
        <v>6.1311413213213219</v>
      </c>
      <c r="W88">
        <v>9.2444911553784852</v>
      </c>
      <c r="X88">
        <v>37.229484578491963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4.8734039569758378</v>
      </c>
      <c r="AF88">
        <v>2.6244900000000002</v>
      </c>
      <c r="AG88">
        <v>6.3489176660000011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0.68232899999999996</v>
      </c>
      <c r="AO88">
        <v>0</v>
      </c>
      <c r="AP88">
        <v>0.26519830629660318</v>
      </c>
      <c r="AQ88">
        <v>13.807882919999997</v>
      </c>
      <c r="AR88">
        <v>0.71831489864130438</v>
      </c>
      <c r="AS88">
        <v>1.392449861358906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583.04392240454308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1.9299912207164565</v>
      </c>
      <c r="L89">
        <v>313.54874290150866</v>
      </c>
      <c r="M89">
        <v>27.209386402074646</v>
      </c>
      <c r="N89">
        <v>17.471178373441067</v>
      </c>
      <c r="O89">
        <v>0</v>
      </c>
      <c r="P89">
        <v>37.138880308912199</v>
      </c>
      <c r="Q89">
        <v>2.8907207966601183</v>
      </c>
      <c r="R89">
        <v>12.538176223146561</v>
      </c>
      <c r="S89">
        <v>3.8601850069799908</v>
      </c>
      <c r="T89">
        <v>0</v>
      </c>
      <c r="U89">
        <v>20.430092043611463</v>
      </c>
      <c r="V89">
        <v>6.1311413213213219</v>
      </c>
      <c r="W89">
        <v>9.2444911553784852</v>
      </c>
      <c r="X89">
        <v>37.229484578491963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4.8734039569758378</v>
      </c>
      <c r="AF89">
        <v>2.6244900000000002</v>
      </c>
      <c r="AG89">
        <v>6.3489176660000011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0.68232899999999996</v>
      </c>
      <c r="AO89">
        <v>0</v>
      </c>
      <c r="AP89">
        <v>0.34096929478044735</v>
      </c>
      <c r="AQ89">
        <v>9.2052552799999994</v>
      </c>
      <c r="AR89">
        <v>0.71831489864130438</v>
      </c>
      <c r="AS89">
        <v>1.392449861358906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515.80860028999939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1.9300093012048194</v>
      </c>
      <c r="L90">
        <v>313.54874290150866</v>
      </c>
      <c r="M90">
        <v>27.209386402074646</v>
      </c>
      <c r="N90">
        <v>17.471178373441067</v>
      </c>
      <c r="O90">
        <v>0</v>
      </c>
      <c r="P90">
        <v>37.138880308912199</v>
      </c>
      <c r="Q90">
        <v>2.8889863106060605</v>
      </c>
      <c r="R90">
        <v>12.538176223146561</v>
      </c>
      <c r="S90">
        <v>3.8601850069799908</v>
      </c>
      <c r="T90">
        <v>0</v>
      </c>
      <c r="U90">
        <v>20.430092043611463</v>
      </c>
      <c r="V90">
        <v>6.1311413213213219</v>
      </c>
      <c r="W90">
        <v>9.2444911553784852</v>
      </c>
      <c r="X90">
        <v>37.229484578491963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4.8734039569758378</v>
      </c>
      <c r="AF90">
        <v>2.6244900000000002</v>
      </c>
      <c r="AG90">
        <v>6.3489176660000011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0.68232899999999996</v>
      </c>
      <c r="AO90">
        <v>0</v>
      </c>
      <c r="AP90">
        <v>0.34096929478044735</v>
      </c>
      <c r="AQ90">
        <v>4.6026276399999997</v>
      </c>
      <c r="AR90">
        <v>0.71831489864130438</v>
      </c>
      <c r="AS90">
        <v>1.392449861358906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511.20425624443368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1.9299893740356293</v>
      </c>
      <c r="L91">
        <v>306.54816156618512</v>
      </c>
      <c r="M91">
        <v>27.209386402074646</v>
      </c>
      <c r="N91">
        <v>17.471178373441067</v>
      </c>
      <c r="O91">
        <v>0</v>
      </c>
      <c r="P91">
        <v>37.138880308912199</v>
      </c>
      <c r="Q91">
        <v>2.8889863106060605</v>
      </c>
      <c r="R91">
        <v>12.538072299065419</v>
      </c>
      <c r="S91">
        <v>3.8567963948401571</v>
      </c>
      <c r="T91">
        <v>0</v>
      </c>
      <c r="U91">
        <v>20.430092043611463</v>
      </c>
      <c r="V91">
        <v>6.1291259302481551</v>
      </c>
      <c r="W91">
        <v>9.2444911553784852</v>
      </c>
      <c r="X91">
        <v>37.229484578491963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4.8734039569758378</v>
      </c>
      <c r="AF91">
        <v>2.6244900000000002</v>
      </c>
      <c r="AG91">
        <v>6.3489176660000011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0.68232899999999996</v>
      </c>
      <c r="AO91">
        <v>0</v>
      </c>
      <c r="AP91">
        <v>0.34096929478044735</v>
      </c>
      <c r="AQ91">
        <v>4.6026276399999997</v>
      </c>
      <c r="AR91">
        <v>0.71831489864130438</v>
      </c>
      <c r="AS91">
        <v>1.392449861358906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504.19814705464682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1.9299893740356293</v>
      </c>
      <c r="L92">
        <v>306.54816156618512</v>
      </c>
      <c r="M92">
        <v>27.209386402074646</v>
      </c>
      <c r="N92">
        <v>17.471178373441067</v>
      </c>
      <c r="O92">
        <v>0</v>
      </c>
      <c r="P92">
        <v>37.138880308912199</v>
      </c>
      <c r="Q92">
        <v>2.8889863106060605</v>
      </c>
      <c r="R92">
        <v>12.538072299065419</v>
      </c>
      <c r="S92">
        <v>3.8567963948401571</v>
      </c>
      <c r="T92">
        <v>0</v>
      </c>
      <c r="U92">
        <v>20.430092043611463</v>
      </c>
      <c r="V92">
        <v>6.1291259302481551</v>
      </c>
      <c r="W92">
        <v>9.2444911553784852</v>
      </c>
      <c r="X92">
        <v>37.229484578491963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2.6244900000000002</v>
      </c>
      <c r="AG92">
        <v>6.3489176660000011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0.68232899999999996</v>
      </c>
      <c r="AO92">
        <v>0</v>
      </c>
      <c r="AP92">
        <v>0.34096929478044735</v>
      </c>
      <c r="AQ92">
        <v>0</v>
      </c>
      <c r="AR92">
        <v>0.71831489864130438</v>
      </c>
      <c r="AS92">
        <v>1.392449861358906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494.72211545767101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1.9299928752053455</v>
      </c>
      <c r="L93">
        <v>306.54816156618512</v>
      </c>
      <c r="M93">
        <v>27.209386402074646</v>
      </c>
      <c r="N93">
        <v>17.471178373441067</v>
      </c>
      <c r="O93">
        <v>0</v>
      </c>
      <c r="P93">
        <v>37.138880308912199</v>
      </c>
      <c r="Q93">
        <v>2.8889863106060605</v>
      </c>
      <c r="R93">
        <v>12.538072299065419</v>
      </c>
      <c r="S93">
        <v>3.8567963948401571</v>
      </c>
      <c r="T93">
        <v>0</v>
      </c>
      <c r="U93">
        <v>20.430092043611463</v>
      </c>
      <c r="V93">
        <v>6.1291259302481551</v>
      </c>
      <c r="W93">
        <v>9.2444911553784852</v>
      </c>
      <c r="X93">
        <v>37.229484578491963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2.6244900000000002</v>
      </c>
      <c r="AG93">
        <v>6.3489176660000011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0.68232899999999996</v>
      </c>
      <c r="AO93">
        <v>0</v>
      </c>
      <c r="AP93">
        <v>0.34096929478044735</v>
      </c>
      <c r="AQ93">
        <v>0</v>
      </c>
      <c r="AR93">
        <v>0.71831489864130438</v>
      </c>
      <c r="AS93">
        <v>1.392449861358906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494.72211895884078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1.9299921794274368</v>
      </c>
      <c r="L94">
        <v>306.54816156618512</v>
      </c>
      <c r="M94">
        <v>27.209386402074646</v>
      </c>
      <c r="N94">
        <v>17.471178373441067</v>
      </c>
      <c r="O94">
        <v>0</v>
      </c>
      <c r="P94">
        <v>37.138880308912199</v>
      </c>
      <c r="Q94">
        <v>2.8889863106060605</v>
      </c>
      <c r="R94">
        <v>3.8590524663912884</v>
      </c>
      <c r="S94">
        <v>3.8567963948401571</v>
      </c>
      <c r="T94">
        <v>0</v>
      </c>
      <c r="U94">
        <v>20.430092043611463</v>
      </c>
      <c r="V94">
        <v>1.9308719271028039</v>
      </c>
      <c r="W94">
        <v>9.2444911553784852</v>
      </c>
      <c r="X94">
        <v>37.229484578491963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2.6244900000000002</v>
      </c>
      <c r="AG94">
        <v>6.3489176660000011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0.68232899999999996</v>
      </c>
      <c r="AO94">
        <v>0</v>
      </c>
      <c r="AP94">
        <v>0.34096929478044735</v>
      </c>
      <c r="AQ94">
        <v>0</v>
      </c>
      <c r="AR94">
        <v>0.97952039999999996</v>
      </c>
      <c r="AS94">
        <v>1.392449861358906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482.10604992860203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1.9299913330489256</v>
      </c>
      <c r="L95">
        <v>306.54816156618512</v>
      </c>
      <c r="M95">
        <v>27.209386402074646</v>
      </c>
      <c r="N95">
        <v>17.471178373441067</v>
      </c>
      <c r="O95">
        <v>0</v>
      </c>
      <c r="P95">
        <v>37.138880308912199</v>
      </c>
      <c r="Q95">
        <v>2.8889863106060605</v>
      </c>
      <c r="R95">
        <v>3.8590524663912884</v>
      </c>
      <c r="S95">
        <v>3.8567963948401571</v>
      </c>
      <c r="T95">
        <v>0</v>
      </c>
      <c r="U95">
        <v>20.430092043611463</v>
      </c>
      <c r="V95">
        <v>1.9308719271028039</v>
      </c>
      <c r="W95">
        <v>9.2444911553784852</v>
      </c>
      <c r="X95">
        <v>37.229484578491963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2.6244900000000002</v>
      </c>
      <c r="AG95">
        <v>6.3489176660000011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0.68232899999999996</v>
      </c>
      <c r="AO95">
        <v>0</v>
      </c>
      <c r="AP95">
        <v>0.34096929478044735</v>
      </c>
      <c r="AQ95">
        <v>0</v>
      </c>
      <c r="AR95">
        <v>10.7747244</v>
      </c>
      <c r="AS95">
        <v>1.392449861358906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491.90125308222355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1.9299902812397713</v>
      </c>
      <c r="L96">
        <v>306.54816156618512</v>
      </c>
      <c r="M96">
        <v>27.209386402074646</v>
      </c>
      <c r="N96">
        <v>17.471178373441067</v>
      </c>
      <c r="O96">
        <v>0</v>
      </c>
      <c r="P96">
        <v>37.138880308912199</v>
      </c>
      <c r="Q96">
        <v>2.8889863106060605</v>
      </c>
      <c r="R96">
        <v>3.8590524663912884</v>
      </c>
      <c r="S96">
        <v>3.8567963948401571</v>
      </c>
      <c r="T96">
        <v>0</v>
      </c>
      <c r="U96">
        <v>20.430092043611463</v>
      </c>
      <c r="V96">
        <v>1.9308719271028039</v>
      </c>
      <c r="W96">
        <v>9.2444911553784852</v>
      </c>
      <c r="X96">
        <v>37.229484578491963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2.6244900000000002</v>
      </c>
      <c r="AG96">
        <v>6.3489176660000011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0.68232899999999996</v>
      </c>
      <c r="AO96">
        <v>0</v>
      </c>
      <c r="AP96">
        <v>0.34096929478044735</v>
      </c>
      <c r="AQ96">
        <v>0</v>
      </c>
      <c r="AR96">
        <v>10.7747244</v>
      </c>
      <c r="AS96">
        <v>1.392449861358906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491.90125203041441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1.9299889388772673</v>
      </c>
      <c r="L97">
        <v>306.55171611511213</v>
      </c>
      <c r="M97">
        <v>27.209386402074646</v>
      </c>
      <c r="N97">
        <v>17.471178373441067</v>
      </c>
      <c r="O97">
        <v>0</v>
      </c>
      <c r="P97">
        <v>37.138880308912199</v>
      </c>
      <c r="Q97">
        <v>2.8898306790945405</v>
      </c>
      <c r="R97">
        <v>4.2910032448979596</v>
      </c>
      <c r="S97">
        <v>4.6303712591119943</v>
      </c>
      <c r="T97">
        <v>0</v>
      </c>
      <c r="U97">
        <v>20.430092043611463</v>
      </c>
      <c r="V97">
        <v>2.2006901745635914</v>
      </c>
      <c r="W97">
        <v>9.2497862108655635</v>
      </c>
      <c r="X97">
        <v>37.229484578491963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2.6244900000000002</v>
      </c>
      <c r="AG97">
        <v>6.3489176660000011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0.68232899999999996</v>
      </c>
      <c r="AO97">
        <v>0</v>
      </c>
      <c r="AP97">
        <v>0.34096929478044735</v>
      </c>
      <c r="AQ97">
        <v>0</v>
      </c>
      <c r="AR97">
        <v>0.91421910135869566</v>
      </c>
      <c r="AS97">
        <v>1.392449861358906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483.5257832525524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1.9299889388772673</v>
      </c>
      <c r="L98">
        <v>306.55171611511213</v>
      </c>
      <c r="M98">
        <v>27.209386402074646</v>
      </c>
      <c r="N98">
        <v>17.471178373441067</v>
      </c>
      <c r="O98">
        <v>0</v>
      </c>
      <c r="P98">
        <v>37.138880308912199</v>
      </c>
      <c r="Q98">
        <v>2.8898306790945405</v>
      </c>
      <c r="R98">
        <v>3.8584007052341591</v>
      </c>
      <c r="S98">
        <v>3.855643536977492</v>
      </c>
      <c r="T98">
        <v>0</v>
      </c>
      <c r="U98">
        <v>20.430092043611463</v>
      </c>
      <c r="V98">
        <v>1.9313356401384081</v>
      </c>
      <c r="W98">
        <v>9.2497862108655635</v>
      </c>
      <c r="X98">
        <v>37.230909754036411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2.6244900000000002</v>
      </c>
      <c r="AG98">
        <v>6.3489176660000011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0.68232899999999996</v>
      </c>
      <c r="AO98">
        <v>0</v>
      </c>
      <c r="AP98">
        <v>0.34096929478044735</v>
      </c>
      <c r="AQ98">
        <v>0</v>
      </c>
      <c r="AR98">
        <v>0.65301359999999997</v>
      </c>
      <c r="AS98">
        <v>1.989214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482.38608226915574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0.14723709161789375</v>
      </c>
      <c r="L99">
        <f t="shared" si="2"/>
        <v>11.131155574243108</v>
      </c>
      <c r="M99">
        <f t="shared" si="2"/>
        <v>0.65302527364979268</v>
      </c>
      <c r="N99">
        <f t="shared" si="2"/>
        <v>0.41930828096258516</v>
      </c>
      <c r="O99">
        <f t="shared" si="2"/>
        <v>0</v>
      </c>
      <c r="P99">
        <f t="shared" si="2"/>
        <v>0.88486124886098216</v>
      </c>
      <c r="Q99">
        <f t="shared" si="2"/>
        <v>6.7893036357164774E-2</v>
      </c>
      <c r="R99">
        <f t="shared" si="2"/>
        <v>0.2399971058308448</v>
      </c>
      <c r="S99">
        <f t="shared" si="2"/>
        <v>0.14279401177024403</v>
      </c>
      <c r="T99">
        <f t="shared" si="2"/>
        <v>0</v>
      </c>
      <c r="U99">
        <f t="shared" si="2"/>
        <v>0.56411554017626586</v>
      </c>
      <c r="V99">
        <f t="shared" si="2"/>
        <v>0.11465317492501785</v>
      </c>
      <c r="W99">
        <f t="shared" si="2"/>
        <v>0.20556241131436961</v>
      </c>
      <c r="X99">
        <f t="shared" si="2"/>
        <v>0.82052119687482183</v>
      </c>
      <c r="Y99">
        <f t="shared" si="2"/>
        <v>0</v>
      </c>
      <c r="Z99">
        <f t="shared" si="2"/>
        <v>1.398874817045454E-2</v>
      </c>
      <c r="AA99">
        <f t="shared" si="2"/>
        <v>2.4945739038396628E-2</v>
      </c>
      <c r="AB99">
        <f t="shared" si="2"/>
        <v>3.3759882423293322E-2</v>
      </c>
      <c r="AC99">
        <f t="shared" si="2"/>
        <v>2.3920546980465689E-2</v>
      </c>
      <c r="AD99">
        <f t="shared" si="2"/>
        <v>2.9722030042108261E-2</v>
      </c>
      <c r="AE99">
        <f t="shared" si="2"/>
        <v>7.9188642232891626E-2</v>
      </c>
      <c r="AF99">
        <f t="shared" si="2"/>
        <v>8.1359189999999984E-2</v>
      </c>
      <c r="AG99">
        <f t="shared" si="2"/>
        <v>0.15237402398399993</v>
      </c>
      <c r="AH99">
        <f t="shared" si="2"/>
        <v>0.17082113363604015</v>
      </c>
      <c r="AI99">
        <f t="shared" si="2"/>
        <v>1.4429327884642575E-2</v>
      </c>
      <c r="AJ99">
        <f t="shared" si="2"/>
        <v>0</v>
      </c>
      <c r="AK99">
        <f t="shared" si="2"/>
        <v>0.1650222833122145</v>
      </c>
      <c r="AL99">
        <f t="shared" si="2"/>
        <v>0</v>
      </c>
      <c r="AM99">
        <f t="shared" si="2"/>
        <v>0</v>
      </c>
      <c r="AN99">
        <f t="shared" si="2"/>
        <v>1.6375896000000025E-2</v>
      </c>
      <c r="AO99">
        <f t="shared" si="2"/>
        <v>0</v>
      </c>
      <c r="AP99">
        <f t="shared" si="2"/>
        <v>1.0153304863690966E-2</v>
      </c>
      <c r="AQ99">
        <f t="shared" si="2"/>
        <v>0.14907296</v>
      </c>
      <c r="AR99">
        <f t="shared" si="2"/>
        <v>4.5384444586413067E-2</v>
      </c>
      <c r="AS99">
        <f t="shared" si="2"/>
        <v>4.0639643241042238E-2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16.442281742978729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9.64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9.64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9.64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9.64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9.64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9.64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9.64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9.64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9.64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9.64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9.64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9.64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9.64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9.64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9.64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9.64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9.64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9.64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9.64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9.64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9.64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9.64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9.64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9.64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9.64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9.64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9.64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9.64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9.64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9.64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9.64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9.64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9.64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9.64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9.64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9.64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9.64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9.64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9.64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9.64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9.64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9.64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9.64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9.64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9.64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9.64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9.64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9.64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9.64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9.64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9.64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9.64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9.64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9.64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9.64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9.64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9.64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9.64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9.64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9.64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9.64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9.64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9.64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9.64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9.64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9.64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9.64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9.64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9.64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9.64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9.64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9.64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9.64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9.64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9.64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9.64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9.64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9.64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9.64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9.64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9.64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9.64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9.64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9.64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9.64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9.64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9.64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9.64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9.64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9.64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9.64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9.64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9.64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9.64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9.64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9.64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9.64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9.64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9.64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9.64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9.64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9.64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9.64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9.64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9.64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9.64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9.64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9.64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9.64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9.64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9.64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9.64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9.64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9.64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9.64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9.64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9.64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9.64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9.64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9.64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9.64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9.64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9.64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9.64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9.64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9.64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9.64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9.64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9.64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9.64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9.64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9.64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9.64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9.64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9.64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9.64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9.64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9.64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9.64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9.64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9.64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9.64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9.64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9.64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9.64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9.64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9.64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9.64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9.64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9.64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9.64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9.64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9.64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9.64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9.64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9.64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9.64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9.64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9.64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9.64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9.64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9.64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9.64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9.64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9.64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9.64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9.64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9.64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9.64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9.64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9.64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9.64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9.64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9.64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9.64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9.64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9.64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9.64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9.64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9.64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9.64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9.64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9.64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9.64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9.64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9.64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9.64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9.64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9.64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9.64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9.64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0.23135999999999973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0.23135999999999973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45296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260.27999999999997</v>
      </c>
      <c r="L3" s="196">
        <v>1.93</v>
      </c>
      <c r="M3" s="196">
        <v>61.48</v>
      </c>
      <c r="N3" s="196">
        <v>25</v>
      </c>
      <c r="O3" s="196">
        <v>70.650000000000006</v>
      </c>
      <c r="P3" s="196">
        <v>21.14</v>
      </c>
      <c r="Q3" s="196">
        <v>1.93</v>
      </c>
      <c r="R3" s="196">
        <v>7.75</v>
      </c>
      <c r="S3" s="196">
        <v>4.82</v>
      </c>
      <c r="T3" s="196">
        <v>0</v>
      </c>
      <c r="U3" s="196">
        <v>59.87</v>
      </c>
      <c r="V3" s="196">
        <v>3.03</v>
      </c>
      <c r="W3" s="196">
        <v>14.73</v>
      </c>
      <c r="X3" s="196">
        <v>62.46</v>
      </c>
      <c r="Y3" s="196">
        <v>0</v>
      </c>
      <c r="Z3">
        <v>0</v>
      </c>
      <c r="AA3" s="196">
        <v>10.45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134.61000000000001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30</v>
      </c>
      <c r="AO3">
        <v>0</v>
      </c>
      <c r="AP3" s="196">
        <v>67.48</v>
      </c>
      <c r="AQ3" s="196">
        <v>14.46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260.27999999999997</v>
      </c>
      <c r="L4" s="196">
        <v>1.93</v>
      </c>
      <c r="M4" s="196">
        <v>61.48</v>
      </c>
      <c r="N4" s="196">
        <v>25</v>
      </c>
      <c r="O4" s="196">
        <v>70.650000000000006</v>
      </c>
      <c r="P4" s="196">
        <v>21.14</v>
      </c>
      <c r="Q4" s="196">
        <v>1.93</v>
      </c>
      <c r="R4" s="196">
        <v>7.71</v>
      </c>
      <c r="S4" s="196">
        <v>4.82</v>
      </c>
      <c r="T4" s="196">
        <v>0</v>
      </c>
      <c r="U4" s="196">
        <v>59.87</v>
      </c>
      <c r="V4" s="196">
        <v>2.89</v>
      </c>
      <c r="W4" s="196">
        <v>14.73</v>
      </c>
      <c r="X4" s="196">
        <v>62.46</v>
      </c>
      <c r="Y4" s="196">
        <v>0</v>
      </c>
      <c r="Z4">
        <v>0</v>
      </c>
      <c r="AA4" s="196">
        <v>10.45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134.61000000000001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30</v>
      </c>
      <c r="AO4">
        <v>0</v>
      </c>
      <c r="AP4" s="196">
        <v>61.69</v>
      </c>
      <c r="AQ4" s="196">
        <v>14.46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260.27999999999997</v>
      </c>
      <c r="L5" s="196">
        <v>1.93</v>
      </c>
      <c r="M5" s="196">
        <v>61.48</v>
      </c>
      <c r="N5" s="196">
        <v>25</v>
      </c>
      <c r="O5" s="196">
        <v>70.650000000000006</v>
      </c>
      <c r="P5" s="196">
        <v>21.14</v>
      </c>
      <c r="Q5" s="196">
        <v>1.93</v>
      </c>
      <c r="R5" s="196">
        <v>7.71</v>
      </c>
      <c r="S5" s="196">
        <v>4.82</v>
      </c>
      <c r="T5" s="196">
        <v>0</v>
      </c>
      <c r="U5" s="196">
        <v>59.87</v>
      </c>
      <c r="V5" s="196">
        <v>2.89</v>
      </c>
      <c r="W5" s="196">
        <v>14.73</v>
      </c>
      <c r="X5" s="196">
        <v>62.46</v>
      </c>
      <c r="Y5" s="196">
        <v>0</v>
      </c>
      <c r="Z5">
        <v>0</v>
      </c>
      <c r="AA5" s="196">
        <v>10.45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134.61000000000001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30</v>
      </c>
      <c r="AO5">
        <v>0</v>
      </c>
      <c r="AP5" s="196">
        <v>58.8</v>
      </c>
      <c r="AQ5" s="196">
        <v>14.46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260.27999999999997</v>
      </c>
      <c r="L6" s="196">
        <v>1.93</v>
      </c>
      <c r="M6" s="196">
        <v>61.48</v>
      </c>
      <c r="N6" s="196">
        <v>25</v>
      </c>
      <c r="O6" s="196">
        <v>70.650000000000006</v>
      </c>
      <c r="P6" s="196">
        <v>21.14</v>
      </c>
      <c r="Q6" s="196">
        <v>1.93</v>
      </c>
      <c r="R6" s="196">
        <v>7.71</v>
      </c>
      <c r="S6" s="196">
        <v>4.82</v>
      </c>
      <c r="T6" s="196">
        <v>0</v>
      </c>
      <c r="U6" s="196">
        <v>59.87</v>
      </c>
      <c r="V6" s="196">
        <v>2.89</v>
      </c>
      <c r="W6" s="196">
        <v>14.73</v>
      </c>
      <c r="X6" s="196">
        <v>62.46</v>
      </c>
      <c r="Y6" s="196">
        <v>0</v>
      </c>
      <c r="Z6">
        <v>0</v>
      </c>
      <c r="AA6" s="196">
        <v>10.45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134.61000000000001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30</v>
      </c>
      <c r="AO6">
        <v>0</v>
      </c>
      <c r="AP6" s="196">
        <v>48.2</v>
      </c>
      <c r="AQ6" s="196">
        <v>14.46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260.27999999999997</v>
      </c>
      <c r="L7" s="196">
        <v>1.93</v>
      </c>
      <c r="M7" s="196">
        <v>61.48</v>
      </c>
      <c r="N7" s="196">
        <v>25</v>
      </c>
      <c r="O7" s="196">
        <v>70.650000000000006</v>
      </c>
      <c r="P7" s="196">
        <v>21.14</v>
      </c>
      <c r="Q7" s="196">
        <v>1.93</v>
      </c>
      <c r="R7" s="196">
        <v>7.71</v>
      </c>
      <c r="S7" s="196">
        <v>4.82</v>
      </c>
      <c r="T7" s="196">
        <v>0</v>
      </c>
      <c r="U7" s="196">
        <v>59.87</v>
      </c>
      <c r="V7" s="196">
        <v>2.89</v>
      </c>
      <c r="W7" s="196">
        <v>14.73</v>
      </c>
      <c r="X7" s="196">
        <v>62.46</v>
      </c>
      <c r="Y7" s="196">
        <v>0</v>
      </c>
      <c r="Z7">
        <v>0</v>
      </c>
      <c r="AA7" s="196">
        <v>10.45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134.61000000000001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28</v>
      </c>
      <c r="AO7">
        <v>0</v>
      </c>
      <c r="AP7" s="196">
        <v>48.2</v>
      </c>
      <c r="AQ7" s="196">
        <v>14.46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260.27999999999997</v>
      </c>
      <c r="L8" s="196">
        <v>1.93</v>
      </c>
      <c r="M8" s="196">
        <v>61.48</v>
      </c>
      <c r="N8" s="196">
        <v>25</v>
      </c>
      <c r="O8" s="196">
        <v>70.650000000000006</v>
      </c>
      <c r="P8" s="196">
        <v>21.14</v>
      </c>
      <c r="Q8" s="196">
        <v>1.93</v>
      </c>
      <c r="R8" s="196">
        <v>7.71</v>
      </c>
      <c r="S8" s="196">
        <v>4.82</v>
      </c>
      <c r="T8" s="196">
        <v>0</v>
      </c>
      <c r="U8" s="196">
        <v>59.87</v>
      </c>
      <c r="V8" s="196">
        <v>2.89</v>
      </c>
      <c r="W8" s="196">
        <v>14.73</v>
      </c>
      <c r="X8" s="196">
        <v>62.46</v>
      </c>
      <c r="Y8" s="196">
        <v>0</v>
      </c>
      <c r="Z8">
        <v>0</v>
      </c>
      <c r="AA8" s="196">
        <v>10.45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134.61000000000001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28</v>
      </c>
      <c r="AO8">
        <v>0</v>
      </c>
      <c r="AP8" s="196">
        <v>48.2</v>
      </c>
      <c r="AQ8" s="196">
        <v>14.46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260.27999999999997</v>
      </c>
      <c r="L9" s="196">
        <v>1.93</v>
      </c>
      <c r="M9" s="196">
        <v>61.48</v>
      </c>
      <c r="N9" s="196">
        <v>25</v>
      </c>
      <c r="O9" s="196">
        <v>70.650000000000006</v>
      </c>
      <c r="P9" s="196">
        <v>23.93</v>
      </c>
      <c r="Q9" s="196">
        <v>1.93</v>
      </c>
      <c r="R9" s="196">
        <v>7.71</v>
      </c>
      <c r="S9" s="196">
        <v>4.82</v>
      </c>
      <c r="T9" s="196">
        <v>0</v>
      </c>
      <c r="U9" s="196">
        <v>59.87</v>
      </c>
      <c r="V9" s="196">
        <v>2.89</v>
      </c>
      <c r="W9" s="196">
        <v>14.73</v>
      </c>
      <c r="X9" s="196">
        <v>62.46</v>
      </c>
      <c r="Y9" s="196">
        <v>0</v>
      </c>
      <c r="Z9">
        <v>0</v>
      </c>
      <c r="AA9" s="196">
        <v>10.45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134.61000000000001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28</v>
      </c>
      <c r="AO9">
        <v>0</v>
      </c>
      <c r="AP9" s="196">
        <v>48.2</v>
      </c>
      <c r="AQ9" s="196">
        <v>14.46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260.27999999999997</v>
      </c>
      <c r="L10" s="196">
        <v>1.93</v>
      </c>
      <c r="M10" s="196">
        <v>61.48</v>
      </c>
      <c r="N10" s="196">
        <v>25</v>
      </c>
      <c r="O10" s="196">
        <v>70.650000000000006</v>
      </c>
      <c r="P10" s="196">
        <v>23.93</v>
      </c>
      <c r="Q10" s="196">
        <v>1.93</v>
      </c>
      <c r="R10" s="196">
        <v>7.71</v>
      </c>
      <c r="S10" s="196">
        <v>4.82</v>
      </c>
      <c r="T10" s="196">
        <v>0</v>
      </c>
      <c r="U10" s="196">
        <v>59.87</v>
      </c>
      <c r="V10" s="196">
        <v>2.89</v>
      </c>
      <c r="W10" s="196">
        <v>14.73</v>
      </c>
      <c r="X10" s="196">
        <v>62.46</v>
      </c>
      <c r="Y10" s="196">
        <v>0</v>
      </c>
      <c r="Z10">
        <v>0</v>
      </c>
      <c r="AA10" s="196">
        <v>9.83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134.61000000000001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28</v>
      </c>
      <c r="AO10">
        <v>0</v>
      </c>
      <c r="AP10" s="196">
        <v>48.2</v>
      </c>
      <c r="AQ10" s="196">
        <v>14.46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260.27999999999997</v>
      </c>
      <c r="L11" s="196">
        <v>1.93</v>
      </c>
      <c r="M11" s="196">
        <v>61.48</v>
      </c>
      <c r="N11" s="196">
        <v>25</v>
      </c>
      <c r="O11" s="196">
        <v>70.650000000000006</v>
      </c>
      <c r="P11" s="196">
        <v>23.93</v>
      </c>
      <c r="Q11" s="196">
        <v>1.93</v>
      </c>
      <c r="R11" s="196">
        <v>7.71</v>
      </c>
      <c r="S11" s="196">
        <v>4.82</v>
      </c>
      <c r="T11" s="196">
        <v>0</v>
      </c>
      <c r="U11" s="196">
        <v>59.87</v>
      </c>
      <c r="V11" s="196">
        <v>2.89</v>
      </c>
      <c r="W11" s="196">
        <v>14.73</v>
      </c>
      <c r="X11" s="196">
        <v>62.46</v>
      </c>
      <c r="Y11" s="196">
        <v>0</v>
      </c>
      <c r="Z11">
        <v>0</v>
      </c>
      <c r="AA11" s="196">
        <v>9.83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134.61000000000001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28</v>
      </c>
      <c r="AO11">
        <v>0</v>
      </c>
      <c r="AP11" s="196">
        <v>48.2</v>
      </c>
      <c r="AQ11" s="196">
        <v>14.46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260.27999999999997</v>
      </c>
      <c r="L12" s="196">
        <v>1.93</v>
      </c>
      <c r="M12" s="196">
        <v>61.48</v>
      </c>
      <c r="N12" s="196">
        <v>25</v>
      </c>
      <c r="O12" s="196">
        <v>70.650000000000006</v>
      </c>
      <c r="P12" s="196">
        <v>23.93</v>
      </c>
      <c r="Q12" s="196">
        <v>1.93</v>
      </c>
      <c r="R12" s="196">
        <v>7.71</v>
      </c>
      <c r="S12" s="196">
        <v>4.82</v>
      </c>
      <c r="T12" s="196">
        <v>0</v>
      </c>
      <c r="U12" s="196">
        <v>59.87</v>
      </c>
      <c r="V12" s="196">
        <v>2.89</v>
      </c>
      <c r="W12" s="196">
        <v>14.73</v>
      </c>
      <c r="X12" s="196">
        <v>62.46</v>
      </c>
      <c r="Y12" s="196">
        <v>0</v>
      </c>
      <c r="Z12">
        <v>0</v>
      </c>
      <c r="AA12" s="196">
        <v>9.83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134.61000000000001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28</v>
      </c>
      <c r="AO12">
        <v>0</v>
      </c>
      <c r="AP12" s="196">
        <v>48.2</v>
      </c>
      <c r="AQ12" s="196">
        <v>14.46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260.27999999999997</v>
      </c>
      <c r="L13" s="196">
        <v>1.93</v>
      </c>
      <c r="M13" s="196">
        <v>61.48</v>
      </c>
      <c r="N13" s="196">
        <v>25</v>
      </c>
      <c r="O13" s="196">
        <v>70.650000000000006</v>
      </c>
      <c r="P13" s="196">
        <v>23.93</v>
      </c>
      <c r="Q13" s="196">
        <v>1.93</v>
      </c>
      <c r="R13" s="196">
        <v>7.71</v>
      </c>
      <c r="S13" s="196">
        <v>4.82</v>
      </c>
      <c r="T13" s="196">
        <v>0</v>
      </c>
      <c r="U13" s="196">
        <v>59.87</v>
      </c>
      <c r="V13" s="196">
        <v>2.89</v>
      </c>
      <c r="W13" s="196">
        <v>14.73</v>
      </c>
      <c r="X13" s="196">
        <v>62.46</v>
      </c>
      <c r="Y13" s="196">
        <v>0</v>
      </c>
      <c r="Z13">
        <v>0</v>
      </c>
      <c r="AA13" s="196">
        <v>9.83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134.61000000000001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28</v>
      </c>
      <c r="AO13">
        <v>0</v>
      </c>
      <c r="AP13" s="196">
        <v>48.2</v>
      </c>
      <c r="AQ13" s="196">
        <v>14.46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260.27999999999997</v>
      </c>
      <c r="L14" s="196">
        <v>1.93</v>
      </c>
      <c r="M14" s="196">
        <v>61.48</v>
      </c>
      <c r="N14" s="196">
        <v>25</v>
      </c>
      <c r="O14" s="196">
        <v>70.650000000000006</v>
      </c>
      <c r="P14" s="196">
        <v>23.93</v>
      </c>
      <c r="Q14" s="196">
        <v>1.93</v>
      </c>
      <c r="R14" s="196">
        <v>7.71</v>
      </c>
      <c r="S14" s="196">
        <v>4.82</v>
      </c>
      <c r="T14" s="196">
        <v>0</v>
      </c>
      <c r="U14" s="196">
        <v>59.87</v>
      </c>
      <c r="V14" s="196">
        <v>2.89</v>
      </c>
      <c r="W14" s="196">
        <v>14.73</v>
      </c>
      <c r="X14" s="196">
        <v>62.46</v>
      </c>
      <c r="Y14" s="196">
        <v>0</v>
      </c>
      <c r="Z14">
        <v>0</v>
      </c>
      <c r="AA14" s="196">
        <v>9.83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134.61000000000001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28</v>
      </c>
      <c r="AO14">
        <v>0</v>
      </c>
      <c r="AP14" s="196">
        <v>48.2</v>
      </c>
      <c r="AQ14" s="196">
        <v>14.46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260.27999999999997</v>
      </c>
      <c r="L15" s="196">
        <v>1.93</v>
      </c>
      <c r="M15" s="196">
        <v>61.48</v>
      </c>
      <c r="N15" s="196">
        <v>25</v>
      </c>
      <c r="O15" s="196">
        <v>70.650000000000006</v>
      </c>
      <c r="P15" s="196">
        <v>23.93</v>
      </c>
      <c r="Q15" s="196">
        <v>1.93</v>
      </c>
      <c r="R15" s="196">
        <v>7.71</v>
      </c>
      <c r="S15" s="196">
        <v>4.82</v>
      </c>
      <c r="T15" s="196">
        <v>0</v>
      </c>
      <c r="U15" s="196">
        <v>59.87</v>
      </c>
      <c r="V15" s="196">
        <v>2.89</v>
      </c>
      <c r="W15" s="196">
        <v>14.73</v>
      </c>
      <c r="X15" s="196">
        <v>62.46</v>
      </c>
      <c r="Y15" s="196">
        <v>0</v>
      </c>
      <c r="Z15">
        <v>0</v>
      </c>
      <c r="AA15" s="196">
        <v>9.83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134.61000000000001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28</v>
      </c>
      <c r="AO15">
        <v>0</v>
      </c>
      <c r="AP15" s="196">
        <v>47.29</v>
      </c>
      <c r="AQ15" s="196">
        <v>14.46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260.27999999999997</v>
      </c>
      <c r="L16" s="196">
        <v>1.93</v>
      </c>
      <c r="M16" s="196">
        <v>61.48</v>
      </c>
      <c r="N16" s="196">
        <v>25</v>
      </c>
      <c r="O16" s="196">
        <v>70.650000000000006</v>
      </c>
      <c r="P16" s="196">
        <v>23.93</v>
      </c>
      <c r="Q16" s="196">
        <v>1.93</v>
      </c>
      <c r="R16" s="196">
        <v>7.71</v>
      </c>
      <c r="S16" s="196">
        <v>4.82</v>
      </c>
      <c r="T16" s="196">
        <v>0</v>
      </c>
      <c r="U16" s="196">
        <v>59.87</v>
      </c>
      <c r="V16" s="196">
        <v>2.89</v>
      </c>
      <c r="W16" s="196">
        <v>14.73</v>
      </c>
      <c r="X16" s="196">
        <v>62.46</v>
      </c>
      <c r="Y16" s="196">
        <v>0</v>
      </c>
      <c r="Z16">
        <v>0</v>
      </c>
      <c r="AA16" s="196">
        <v>9.83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134.61000000000001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28</v>
      </c>
      <c r="AO16">
        <v>0</v>
      </c>
      <c r="AP16" s="196">
        <v>47.29</v>
      </c>
      <c r="AQ16" s="196">
        <v>14.46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260.27999999999997</v>
      </c>
      <c r="L17" s="196">
        <v>1.93</v>
      </c>
      <c r="M17" s="196">
        <v>61.48</v>
      </c>
      <c r="N17" s="196">
        <v>25</v>
      </c>
      <c r="O17" s="196">
        <v>70.650000000000006</v>
      </c>
      <c r="P17" s="196">
        <v>23.93</v>
      </c>
      <c r="Q17" s="196">
        <v>1.93</v>
      </c>
      <c r="R17" s="196">
        <v>7.71</v>
      </c>
      <c r="S17" s="196">
        <v>4.82</v>
      </c>
      <c r="T17" s="196">
        <v>0</v>
      </c>
      <c r="U17" s="196">
        <v>59.87</v>
      </c>
      <c r="V17" s="196">
        <v>2.89</v>
      </c>
      <c r="W17" s="196">
        <v>14.73</v>
      </c>
      <c r="X17" s="196">
        <v>62.46</v>
      </c>
      <c r="Y17" s="196">
        <v>0</v>
      </c>
      <c r="Z17">
        <v>0</v>
      </c>
      <c r="AA17" s="196">
        <v>9.83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134.61000000000001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28</v>
      </c>
      <c r="AO17">
        <v>0</v>
      </c>
      <c r="AP17" s="196">
        <v>53.02</v>
      </c>
      <c r="AQ17" s="196">
        <v>14.46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260.27999999999997</v>
      </c>
      <c r="L18" s="196">
        <v>1.93</v>
      </c>
      <c r="M18" s="196">
        <v>61.48</v>
      </c>
      <c r="N18" s="196">
        <v>25</v>
      </c>
      <c r="O18" s="196">
        <v>70.650000000000006</v>
      </c>
      <c r="P18" s="196">
        <v>23.93</v>
      </c>
      <c r="Q18" s="196">
        <v>1.93</v>
      </c>
      <c r="R18" s="196">
        <v>7.71</v>
      </c>
      <c r="S18" s="196">
        <v>4.82</v>
      </c>
      <c r="T18" s="196">
        <v>0</v>
      </c>
      <c r="U18" s="196">
        <v>59.87</v>
      </c>
      <c r="V18" s="196">
        <v>2.89</v>
      </c>
      <c r="W18" s="196">
        <v>14.73</v>
      </c>
      <c r="X18" s="196">
        <v>62.46</v>
      </c>
      <c r="Y18" s="196">
        <v>0</v>
      </c>
      <c r="Z18">
        <v>0</v>
      </c>
      <c r="AA18" s="196">
        <v>9.83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134.61000000000001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28</v>
      </c>
      <c r="AO18">
        <v>0</v>
      </c>
      <c r="AP18" s="196">
        <v>53.02</v>
      </c>
      <c r="AQ18" s="196">
        <v>14.46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260.27999999999997</v>
      </c>
      <c r="L19" s="196">
        <v>1.93</v>
      </c>
      <c r="M19" s="196">
        <v>61.48</v>
      </c>
      <c r="N19" s="196">
        <v>25</v>
      </c>
      <c r="O19" s="196">
        <v>70.650000000000006</v>
      </c>
      <c r="P19" s="196">
        <v>23.93</v>
      </c>
      <c r="Q19" s="196">
        <v>1.93</v>
      </c>
      <c r="R19" s="196">
        <v>7.71</v>
      </c>
      <c r="S19" s="196">
        <v>4.82</v>
      </c>
      <c r="T19" s="196">
        <v>0</v>
      </c>
      <c r="U19" s="196">
        <v>59.87</v>
      </c>
      <c r="V19" s="196">
        <v>2.89</v>
      </c>
      <c r="W19" s="196">
        <v>14.73</v>
      </c>
      <c r="X19" s="196">
        <v>62.46</v>
      </c>
      <c r="Y19" s="196">
        <v>0</v>
      </c>
      <c r="Z19">
        <v>0</v>
      </c>
      <c r="AA19" s="196">
        <v>0</v>
      </c>
      <c r="AB19" s="196">
        <v>3.18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134.61000000000001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28</v>
      </c>
      <c r="AO19">
        <v>0</v>
      </c>
      <c r="AP19" s="196">
        <v>52.54</v>
      </c>
      <c r="AQ19" s="196">
        <v>14.46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260.27999999999997</v>
      </c>
      <c r="L20" s="196">
        <v>1.93</v>
      </c>
      <c r="M20" s="196">
        <v>61.48</v>
      </c>
      <c r="N20" s="196">
        <v>25</v>
      </c>
      <c r="O20" s="196">
        <v>70.650000000000006</v>
      </c>
      <c r="P20" s="196">
        <v>23.93</v>
      </c>
      <c r="Q20" s="196">
        <v>1.93</v>
      </c>
      <c r="R20" s="196">
        <v>7.71</v>
      </c>
      <c r="S20" s="196">
        <v>4.82</v>
      </c>
      <c r="T20" s="196">
        <v>0</v>
      </c>
      <c r="U20" s="196">
        <v>59.87</v>
      </c>
      <c r="V20" s="196">
        <v>2.89</v>
      </c>
      <c r="W20" s="196">
        <v>14.73</v>
      </c>
      <c r="X20" s="196">
        <v>62.46</v>
      </c>
      <c r="Y20" s="196">
        <v>0</v>
      </c>
      <c r="Z20">
        <v>0</v>
      </c>
      <c r="AA20" s="196">
        <v>0</v>
      </c>
      <c r="AB20" s="196">
        <v>3.18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134.61000000000001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28</v>
      </c>
      <c r="AO20">
        <v>0</v>
      </c>
      <c r="AP20" s="196">
        <v>52.54</v>
      </c>
      <c r="AQ20" s="196">
        <v>14.46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260.27999999999997</v>
      </c>
      <c r="L21" s="196">
        <v>1.93</v>
      </c>
      <c r="M21" s="196">
        <v>61.48</v>
      </c>
      <c r="N21" s="196">
        <v>25</v>
      </c>
      <c r="O21" s="196">
        <v>70.650000000000006</v>
      </c>
      <c r="P21" s="196">
        <v>23.93</v>
      </c>
      <c r="Q21" s="196">
        <v>1.93</v>
      </c>
      <c r="R21" s="196">
        <v>7.71</v>
      </c>
      <c r="S21" s="196">
        <v>4.82</v>
      </c>
      <c r="T21" s="196">
        <v>0</v>
      </c>
      <c r="U21" s="196">
        <v>59.87</v>
      </c>
      <c r="V21" s="196">
        <v>2.89</v>
      </c>
      <c r="W21" s="196">
        <v>14.73</v>
      </c>
      <c r="X21" s="196">
        <v>62.46</v>
      </c>
      <c r="Y21" s="196">
        <v>0</v>
      </c>
      <c r="Z21">
        <v>0</v>
      </c>
      <c r="AA21" s="196">
        <v>0</v>
      </c>
      <c r="AB21" s="196">
        <v>-0.42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134.61000000000001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28</v>
      </c>
      <c r="AO21">
        <v>0</v>
      </c>
      <c r="AP21" s="196">
        <v>52.54</v>
      </c>
      <c r="AQ21" s="196">
        <v>14.46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260.27999999999997</v>
      </c>
      <c r="L22" s="196">
        <v>1.93</v>
      </c>
      <c r="M22" s="196">
        <v>61.48</v>
      </c>
      <c r="N22" s="196">
        <v>25</v>
      </c>
      <c r="O22" s="196">
        <v>70.650000000000006</v>
      </c>
      <c r="P22" s="196">
        <v>23.93</v>
      </c>
      <c r="Q22" s="196">
        <v>1.93</v>
      </c>
      <c r="R22" s="196">
        <v>7.71</v>
      </c>
      <c r="S22" s="196">
        <v>4.82</v>
      </c>
      <c r="T22" s="196">
        <v>0</v>
      </c>
      <c r="U22" s="196">
        <v>59.87</v>
      </c>
      <c r="V22" s="196">
        <v>2.89</v>
      </c>
      <c r="W22" s="196">
        <v>14.73</v>
      </c>
      <c r="X22" s="196">
        <v>62.46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134.61000000000001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28</v>
      </c>
      <c r="AO22">
        <v>0</v>
      </c>
      <c r="AP22" s="196">
        <v>52.54</v>
      </c>
      <c r="AQ22" s="196">
        <v>14.46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260.27999999999997</v>
      </c>
      <c r="L23" s="196">
        <v>1.93</v>
      </c>
      <c r="M23" s="196">
        <v>61.48</v>
      </c>
      <c r="N23" s="196">
        <v>25</v>
      </c>
      <c r="O23" s="196">
        <v>70.650000000000006</v>
      </c>
      <c r="P23" s="196">
        <v>23.93</v>
      </c>
      <c r="Q23" s="196">
        <v>1.93</v>
      </c>
      <c r="R23" s="196">
        <v>7.71</v>
      </c>
      <c r="S23" s="196">
        <v>4.82</v>
      </c>
      <c r="T23" s="196">
        <v>0</v>
      </c>
      <c r="U23" s="196">
        <v>59.87</v>
      </c>
      <c r="V23" s="196">
        <v>2.89</v>
      </c>
      <c r="W23" s="196">
        <v>14.73</v>
      </c>
      <c r="X23" s="196">
        <v>62.46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134.61000000000001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76.55</v>
      </c>
      <c r="AQ23" s="196">
        <v>14.46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260.27999999999997</v>
      </c>
      <c r="L24" s="196">
        <v>1.93</v>
      </c>
      <c r="M24" s="196">
        <v>61.48</v>
      </c>
      <c r="N24" s="196">
        <v>25</v>
      </c>
      <c r="O24" s="196">
        <v>70.650000000000006</v>
      </c>
      <c r="P24" s="196">
        <v>23.93</v>
      </c>
      <c r="Q24" s="196">
        <v>1.93</v>
      </c>
      <c r="R24" s="196">
        <v>7.71</v>
      </c>
      <c r="S24" s="196">
        <v>4.82</v>
      </c>
      <c r="T24" s="196">
        <v>0</v>
      </c>
      <c r="U24" s="196">
        <v>59.87</v>
      </c>
      <c r="V24" s="196">
        <v>2.89</v>
      </c>
      <c r="W24" s="196">
        <v>14.73</v>
      </c>
      <c r="X24" s="196">
        <v>62.46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134.61000000000001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76.55</v>
      </c>
      <c r="AQ24" s="196">
        <v>14.46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260.27999999999997</v>
      </c>
      <c r="L25" s="196">
        <v>1.93</v>
      </c>
      <c r="M25" s="196">
        <v>61.48</v>
      </c>
      <c r="N25" s="196">
        <v>25</v>
      </c>
      <c r="O25" s="196">
        <v>70.650000000000006</v>
      </c>
      <c r="P25" s="196">
        <v>23.93</v>
      </c>
      <c r="Q25" s="196">
        <v>1.93</v>
      </c>
      <c r="R25" s="196">
        <v>7.71</v>
      </c>
      <c r="S25" s="196">
        <v>4.82</v>
      </c>
      <c r="T25" s="196">
        <v>0</v>
      </c>
      <c r="U25" s="196">
        <v>59.87</v>
      </c>
      <c r="V25" s="196">
        <v>2.89</v>
      </c>
      <c r="W25" s="196">
        <v>14.73</v>
      </c>
      <c r="X25" s="196">
        <v>62.46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134.61000000000001</v>
      </c>
      <c r="AJ25" s="196">
        <v>0</v>
      </c>
      <c r="AK25" s="196">
        <v>0</v>
      </c>
      <c r="AL25" s="196">
        <v>0</v>
      </c>
      <c r="AM25" s="196">
        <v>24</v>
      </c>
      <c r="AN25" s="196">
        <v>19</v>
      </c>
      <c r="AO25">
        <v>0</v>
      </c>
      <c r="AP25" s="196">
        <v>77.12</v>
      </c>
      <c r="AQ25" s="196">
        <v>14.46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260.27999999999997</v>
      </c>
      <c r="L26" s="196">
        <v>1.93</v>
      </c>
      <c r="M26" s="196">
        <v>61.48</v>
      </c>
      <c r="N26" s="196">
        <v>25</v>
      </c>
      <c r="O26" s="196">
        <v>70.650000000000006</v>
      </c>
      <c r="P26" s="196">
        <v>23.93</v>
      </c>
      <c r="Q26" s="196">
        <v>1.93</v>
      </c>
      <c r="R26" s="196">
        <v>7.71</v>
      </c>
      <c r="S26" s="196">
        <v>4.82</v>
      </c>
      <c r="T26" s="196">
        <v>0</v>
      </c>
      <c r="U26" s="196">
        <v>59.87</v>
      </c>
      <c r="V26" s="196">
        <v>2.89</v>
      </c>
      <c r="W26" s="196">
        <v>14.73</v>
      </c>
      <c r="X26" s="196">
        <v>62.46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134.61000000000001</v>
      </c>
      <c r="AJ26" s="196">
        <v>0</v>
      </c>
      <c r="AK26" s="196">
        <v>0</v>
      </c>
      <c r="AL26" s="196">
        <v>0</v>
      </c>
      <c r="AM26" s="196">
        <v>24</v>
      </c>
      <c r="AN26" s="196">
        <v>0</v>
      </c>
      <c r="AO26">
        <v>0</v>
      </c>
      <c r="AP26" s="196">
        <v>77.12</v>
      </c>
      <c r="AQ26" s="196">
        <v>14.46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260.27999999999997</v>
      </c>
      <c r="L27" s="196">
        <v>1.93</v>
      </c>
      <c r="M27" s="196">
        <v>61.48</v>
      </c>
      <c r="N27" s="196">
        <v>25</v>
      </c>
      <c r="O27" s="196">
        <v>70.650000000000006</v>
      </c>
      <c r="P27" s="196">
        <v>23.93</v>
      </c>
      <c r="Q27" s="196">
        <v>1.93</v>
      </c>
      <c r="R27" s="196">
        <v>17.7</v>
      </c>
      <c r="S27" s="196">
        <v>4.82</v>
      </c>
      <c r="T27" s="196">
        <v>0</v>
      </c>
      <c r="U27" s="196">
        <v>59.87</v>
      </c>
      <c r="V27" s="196">
        <v>7.91</v>
      </c>
      <c r="W27" s="196">
        <v>14.65</v>
      </c>
      <c r="X27" s="196">
        <v>62.46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130.91999999999999</v>
      </c>
      <c r="AJ27" s="196">
        <v>0</v>
      </c>
      <c r="AK27" s="196">
        <v>0</v>
      </c>
      <c r="AL27" s="196">
        <v>0</v>
      </c>
      <c r="AM27" s="196">
        <v>65.78</v>
      </c>
      <c r="AN27" s="196">
        <v>0</v>
      </c>
      <c r="AO27">
        <v>0</v>
      </c>
      <c r="AP27" s="196">
        <v>108.42</v>
      </c>
      <c r="AQ27" s="196">
        <v>38.200000000000003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331.62</v>
      </c>
      <c r="L28" s="196">
        <v>9.08</v>
      </c>
      <c r="M28" s="196">
        <v>61.48</v>
      </c>
      <c r="N28" s="196">
        <v>25</v>
      </c>
      <c r="O28" s="196">
        <v>70.650000000000006</v>
      </c>
      <c r="P28" s="196">
        <v>23.93</v>
      </c>
      <c r="Q28" s="196">
        <v>4.62</v>
      </c>
      <c r="R28" s="196">
        <v>17.95</v>
      </c>
      <c r="S28" s="196">
        <v>10.82</v>
      </c>
      <c r="T28" s="196">
        <v>0</v>
      </c>
      <c r="U28" s="196">
        <v>59.87</v>
      </c>
      <c r="V28" s="196">
        <v>8.77</v>
      </c>
      <c r="W28" s="196">
        <v>14.73</v>
      </c>
      <c r="X28" s="196">
        <v>62.46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130.91999999999999</v>
      </c>
      <c r="AJ28" s="196">
        <v>0</v>
      </c>
      <c r="AK28" s="196">
        <v>0</v>
      </c>
      <c r="AL28" s="196">
        <v>0</v>
      </c>
      <c r="AM28" s="196">
        <v>93.52</v>
      </c>
      <c r="AN28" s="196">
        <v>0</v>
      </c>
      <c r="AO28">
        <v>0</v>
      </c>
      <c r="AP28" s="196">
        <v>108.42</v>
      </c>
      <c r="AQ28" s="196">
        <v>38.200000000000003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340.29</v>
      </c>
      <c r="L29" s="196">
        <v>9.07</v>
      </c>
      <c r="M29" s="196">
        <v>61.48</v>
      </c>
      <c r="N29" s="196">
        <v>25</v>
      </c>
      <c r="O29" s="196">
        <v>70.650000000000006</v>
      </c>
      <c r="P29" s="196">
        <v>23.93</v>
      </c>
      <c r="Q29" s="196">
        <v>4.3600000000000003</v>
      </c>
      <c r="R29" s="196">
        <v>17.95</v>
      </c>
      <c r="S29" s="196">
        <v>11.17</v>
      </c>
      <c r="T29" s="196">
        <v>0</v>
      </c>
      <c r="U29" s="196">
        <v>59.87</v>
      </c>
      <c r="V29" s="196">
        <v>8.77</v>
      </c>
      <c r="W29" s="196">
        <v>14.56</v>
      </c>
      <c r="X29" s="196">
        <v>60.39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113.39</v>
      </c>
      <c r="AJ29" s="196">
        <v>0</v>
      </c>
      <c r="AK29" s="196">
        <v>0</v>
      </c>
      <c r="AL29" s="196">
        <v>0</v>
      </c>
      <c r="AM29" s="196">
        <v>142.43</v>
      </c>
      <c r="AN29" s="196">
        <v>0</v>
      </c>
      <c r="AO29">
        <v>0</v>
      </c>
      <c r="AP29" s="196">
        <v>106.81</v>
      </c>
      <c r="AQ29" s="196">
        <v>38.19</v>
      </c>
      <c r="AR29" s="196">
        <v>0.48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362.46</v>
      </c>
      <c r="L30" s="196">
        <v>9.08</v>
      </c>
      <c r="M30" s="196">
        <v>61.48</v>
      </c>
      <c r="N30" s="196">
        <v>25</v>
      </c>
      <c r="O30" s="196">
        <v>70.650000000000006</v>
      </c>
      <c r="P30" s="196">
        <v>23.93</v>
      </c>
      <c r="Q30" s="196">
        <v>4.62</v>
      </c>
      <c r="R30" s="196">
        <v>17.95</v>
      </c>
      <c r="S30" s="196">
        <v>11.17</v>
      </c>
      <c r="T30" s="196">
        <v>0</v>
      </c>
      <c r="U30" s="196">
        <v>59.87</v>
      </c>
      <c r="V30" s="196">
        <v>8.77</v>
      </c>
      <c r="W30" s="196">
        <v>14.73</v>
      </c>
      <c r="X30" s="196">
        <v>62.46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113.39</v>
      </c>
      <c r="AJ30" s="196">
        <v>0</v>
      </c>
      <c r="AK30" s="196">
        <v>0</v>
      </c>
      <c r="AL30" s="196">
        <v>0</v>
      </c>
      <c r="AM30" s="196">
        <v>140</v>
      </c>
      <c r="AN30" s="196">
        <v>0</v>
      </c>
      <c r="AO30">
        <v>0</v>
      </c>
      <c r="AP30" s="196">
        <v>106.81</v>
      </c>
      <c r="AQ30" s="196">
        <v>38.19</v>
      </c>
      <c r="AR30" s="196">
        <v>1.49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376.92</v>
      </c>
      <c r="L31" s="196">
        <v>9.08</v>
      </c>
      <c r="M31" s="196">
        <v>61.48</v>
      </c>
      <c r="N31" s="196">
        <v>25</v>
      </c>
      <c r="O31" s="196">
        <v>70.650000000000006</v>
      </c>
      <c r="P31" s="196">
        <v>23.93</v>
      </c>
      <c r="Q31" s="196">
        <v>4.62</v>
      </c>
      <c r="R31" s="196">
        <v>17.95</v>
      </c>
      <c r="S31" s="196">
        <v>11.17</v>
      </c>
      <c r="T31" s="196">
        <v>0</v>
      </c>
      <c r="U31" s="196">
        <v>59.87</v>
      </c>
      <c r="V31" s="196">
        <v>8.77</v>
      </c>
      <c r="W31" s="196">
        <v>14.73</v>
      </c>
      <c r="X31" s="196">
        <v>62.46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113.39</v>
      </c>
      <c r="AJ31" s="196">
        <v>0</v>
      </c>
      <c r="AK31" s="196">
        <v>0</v>
      </c>
      <c r="AL31" s="196">
        <v>0</v>
      </c>
      <c r="AM31" s="196">
        <v>140</v>
      </c>
      <c r="AN31" s="196">
        <v>0</v>
      </c>
      <c r="AO31">
        <v>0</v>
      </c>
      <c r="AP31" s="196">
        <v>108.42</v>
      </c>
      <c r="AQ31" s="196">
        <v>38.19</v>
      </c>
      <c r="AR31" s="196">
        <v>5.85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432.32</v>
      </c>
      <c r="L32" s="196">
        <v>9.08</v>
      </c>
      <c r="M32" s="196">
        <v>61.48</v>
      </c>
      <c r="N32" s="196">
        <v>25</v>
      </c>
      <c r="O32" s="196">
        <v>70.650000000000006</v>
      </c>
      <c r="P32" s="196">
        <v>23.93</v>
      </c>
      <c r="Q32" s="196">
        <v>4.62</v>
      </c>
      <c r="R32" s="196">
        <v>17.95</v>
      </c>
      <c r="S32" s="196">
        <v>11.17</v>
      </c>
      <c r="T32" s="196">
        <v>0</v>
      </c>
      <c r="U32" s="196">
        <v>59.87</v>
      </c>
      <c r="V32" s="196">
        <v>8.77</v>
      </c>
      <c r="W32" s="196">
        <v>14.73</v>
      </c>
      <c r="X32" s="196">
        <v>62.46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103.39</v>
      </c>
      <c r="AJ32" s="196">
        <v>0</v>
      </c>
      <c r="AK32" s="196">
        <v>0</v>
      </c>
      <c r="AL32" s="196">
        <v>0</v>
      </c>
      <c r="AM32" s="196">
        <v>140</v>
      </c>
      <c r="AN32" s="196">
        <v>0</v>
      </c>
      <c r="AO32">
        <v>0</v>
      </c>
      <c r="AP32" s="196">
        <v>108.42</v>
      </c>
      <c r="AQ32" s="196">
        <v>38.19</v>
      </c>
      <c r="AR32" s="196">
        <v>11.13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420.3</v>
      </c>
      <c r="L33" s="196">
        <v>9.08</v>
      </c>
      <c r="M33" s="196">
        <v>61.48</v>
      </c>
      <c r="N33" s="196">
        <v>25</v>
      </c>
      <c r="O33" s="196">
        <v>70.650000000000006</v>
      </c>
      <c r="P33" s="196">
        <v>23.93</v>
      </c>
      <c r="Q33" s="196">
        <v>4.62</v>
      </c>
      <c r="R33" s="196">
        <v>17.95</v>
      </c>
      <c r="S33" s="196">
        <v>11.17</v>
      </c>
      <c r="T33" s="196">
        <v>0</v>
      </c>
      <c r="U33" s="196">
        <v>59.87</v>
      </c>
      <c r="V33" s="196">
        <v>8.77</v>
      </c>
      <c r="W33" s="196">
        <v>14.73</v>
      </c>
      <c r="X33" s="196">
        <v>62.46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103.39</v>
      </c>
      <c r="AJ33" s="196">
        <v>0</v>
      </c>
      <c r="AK33" s="196">
        <v>0</v>
      </c>
      <c r="AL33" s="196">
        <v>0</v>
      </c>
      <c r="AM33" s="196">
        <v>140</v>
      </c>
      <c r="AN33" s="196">
        <v>0</v>
      </c>
      <c r="AO33">
        <v>0</v>
      </c>
      <c r="AP33" s="196">
        <v>108.42</v>
      </c>
      <c r="AQ33" s="196">
        <v>38.19</v>
      </c>
      <c r="AR33" s="196">
        <v>18.29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438.62</v>
      </c>
      <c r="L34" s="196">
        <v>9.08</v>
      </c>
      <c r="M34" s="196">
        <v>61.48</v>
      </c>
      <c r="N34" s="196">
        <v>25</v>
      </c>
      <c r="O34" s="196">
        <v>70.650000000000006</v>
      </c>
      <c r="P34" s="196">
        <v>23.93</v>
      </c>
      <c r="Q34" s="196">
        <v>4.62</v>
      </c>
      <c r="R34" s="196">
        <v>17.95</v>
      </c>
      <c r="S34" s="196">
        <v>11.17</v>
      </c>
      <c r="T34" s="196">
        <v>0</v>
      </c>
      <c r="U34" s="196">
        <v>59.87</v>
      </c>
      <c r="V34" s="196">
        <v>8.77</v>
      </c>
      <c r="W34" s="196">
        <v>14.73</v>
      </c>
      <c r="X34" s="196">
        <v>62.46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103.39</v>
      </c>
      <c r="AJ34" s="196">
        <v>0</v>
      </c>
      <c r="AK34" s="196">
        <v>0</v>
      </c>
      <c r="AL34" s="196">
        <v>0</v>
      </c>
      <c r="AM34" s="196">
        <v>140</v>
      </c>
      <c r="AN34" s="196">
        <v>0</v>
      </c>
      <c r="AO34">
        <v>0</v>
      </c>
      <c r="AP34" s="196">
        <v>108.42</v>
      </c>
      <c r="AQ34" s="196">
        <v>38.19</v>
      </c>
      <c r="AR34" s="196">
        <v>36.82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491.05</v>
      </c>
      <c r="L35" s="196">
        <v>9.08</v>
      </c>
      <c r="M35" s="196">
        <v>61.48</v>
      </c>
      <c r="N35" s="196">
        <v>25</v>
      </c>
      <c r="O35" s="196">
        <v>70.650000000000006</v>
      </c>
      <c r="P35" s="196">
        <v>23.93</v>
      </c>
      <c r="Q35" s="196">
        <v>4.62</v>
      </c>
      <c r="R35" s="196">
        <v>17.95</v>
      </c>
      <c r="S35" s="196">
        <v>11.17</v>
      </c>
      <c r="T35" s="196">
        <v>0</v>
      </c>
      <c r="U35" s="196">
        <v>59.87</v>
      </c>
      <c r="V35" s="196">
        <v>8.77</v>
      </c>
      <c r="W35" s="196">
        <v>14.73</v>
      </c>
      <c r="X35" s="196">
        <v>62.46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103.39</v>
      </c>
      <c r="AJ35" s="196">
        <v>0</v>
      </c>
      <c r="AK35" s="196">
        <v>0</v>
      </c>
      <c r="AL35" s="196">
        <v>0</v>
      </c>
      <c r="AM35" s="196">
        <v>140</v>
      </c>
      <c r="AN35" s="196">
        <v>0</v>
      </c>
      <c r="AO35">
        <v>0</v>
      </c>
      <c r="AP35" s="196">
        <v>108.42</v>
      </c>
      <c r="AQ35" s="196">
        <v>38.19</v>
      </c>
      <c r="AR35" s="196">
        <v>44.49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491.05</v>
      </c>
      <c r="L36" s="196">
        <v>9.08</v>
      </c>
      <c r="M36" s="196">
        <v>61.48</v>
      </c>
      <c r="N36" s="196">
        <v>25</v>
      </c>
      <c r="O36" s="196">
        <v>70.650000000000006</v>
      </c>
      <c r="P36" s="196">
        <v>23.93</v>
      </c>
      <c r="Q36" s="196">
        <v>4.62</v>
      </c>
      <c r="R36" s="196">
        <v>17.95</v>
      </c>
      <c r="S36" s="196">
        <v>11.17</v>
      </c>
      <c r="T36" s="196">
        <v>0</v>
      </c>
      <c r="U36" s="196">
        <v>59.87</v>
      </c>
      <c r="V36" s="196">
        <v>8.77</v>
      </c>
      <c r="W36" s="196">
        <v>14.73</v>
      </c>
      <c r="X36" s="196">
        <v>62.46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103.39</v>
      </c>
      <c r="AJ36" s="196">
        <v>0</v>
      </c>
      <c r="AK36" s="196">
        <v>0</v>
      </c>
      <c r="AL36" s="196">
        <v>0</v>
      </c>
      <c r="AM36" s="196">
        <v>225</v>
      </c>
      <c r="AN36" s="196">
        <v>0</v>
      </c>
      <c r="AO36">
        <v>0</v>
      </c>
      <c r="AP36" s="196">
        <v>108.42</v>
      </c>
      <c r="AQ36" s="196">
        <v>38.19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491.05</v>
      </c>
      <c r="L37" s="196">
        <v>9.08</v>
      </c>
      <c r="M37" s="196">
        <v>61.48</v>
      </c>
      <c r="N37" s="196">
        <v>25</v>
      </c>
      <c r="O37" s="196">
        <v>70.650000000000006</v>
      </c>
      <c r="P37" s="196">
        <v>23.93</v>
      </c>
      <c r="Q37" s="196">
        <v>4.62</v>
      </c>
      <c r="R37" s="196">
        <v>17.95</v>
      </c>
      <c r="S37" s="196">
        <v>11.17</v>
      </c>
      <c r="T37" s="196">
        <v>0</v>
      </c>
      <c r="U37" s="196">
        <v>59.87</v>
      </c>
      <c r="V37" s="196">
        <v>8.77</v>
      </c>
      <c r="W37" s="196">
        <v>14.27</v>
      </c>
      <c r="X37" s="196">
        <v>62.46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103.39</v>
      </c>
      <c r="AJ37" s="196">
        <v>0</v>
      </c>
      <c r="AK37" s="196">
        <v>0</v>
      </c>
      <c r="AL37" s="196">
        <v>0</v>
      </c>
      <c r="AM37" s="196">
        <v>250</v>
      </c>
      <c r="AN37" s="196">
        <v>0</v>
      </c>
      <c r="AO37">
        <v>0</v>
      </c>
      <c r="AP37" s="196">
        <v>108.42</v>
      </c>
      <c r="AQ37" s="196">
        <v>38.19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491.05</v>
      </c>
      <c r="L38" s="196">
        <v>9.08</v>
      </c>
      <c r="M38" s="196">
        <v>61.48</v>
      </c>
      <c r="N38" s="196">
        <v>25</v>
      </c>
      <c r="O38" s="196">
        <v>70.650000000000006</v>
      </c>
      <c r="P38" s="196">
        <v>23.93</v>
      </c>
      <c r="Q38" s="196">
        <v>4.62</v>
      </c>
      <c r="R38" s="196">
        <v>17.95</v>
      </c>
      <c r="S38" s="196">
        <v>11.17</v>
      </c>
      <c r="T38" s="196">
        <v>0</v>
      </c>
      <c r="U38" s="196">
        <v>59.87</v>
      </c>
      <c r="V38" s="196">
        <v>8.77</v>
      </c>
      <c r="W38" s="196">
        <v>14.27</v>
      </c>
      <c r="X38" s="196">
        <v>62.46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103.39</v>
      </c>
      <c r="AJ38" s="196">
        <v>0</v>
      </c>
      <c r="AK38" s="196">
        <v>0</v>
      </c>
      <c r="AL38" s="196">
        <v>0</v>
      </c>
      <c r="AM38" s="196">
        <v>225</v>
      </c>
      <c r="AN38" s="196">
        <v>0</v>
      </c>
      <c r="AO38">
        <v>0</v>
      </c>
      <c r="AP38" s="196">
        <v>108.42</v>
      </c>
      <c r="AQ38" s="196">
        <v>38.19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491.05</v>
      </c>
      <c r="L39" s="196">
        <v>9.08</v>
      </c>
      <c r="M39" s="196">
        <v>61.48</v>
      </c>
      <c r="N39" s="196">
        <v>25</v>
      </c>
      <c r="O39" s="196">
        <v>70.650000000000006</v>
      </c>
      <c r="P39" s="196">
        <v>23.93</v>
      </c>
      <c r="Q39" s="196">
        <v>4.62</v>
      </c>
      <c r="R39" s="196">
        <v>17.95</v>
      </c>
      <c r="S39" s="196">
        <v>11.17</v>
      </c>
      <c r="T39" s="196">
        <v>0</v>
      </c>
      <c r="U39" s="196">
        <v>59.87</v>
      </c>
      <c r="V39" s="196">
        <v>8.77</v>
      </c>
      <c r="W39" s="196">
        <v>14.27</v>
      </c>
      <c r="X39" s="196">
        <v>62.46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103.39</v>
      </c>
      <c r="AJ39" s="196">
        <v>0</v>
      </c>
      <c r="AK39" s="196">
        <v>0</v>
      </c>
      <c r="AL39" s="196">
        <v>0</v>
      </c>
      <c r="AM39" s="196">
        <v>298.54000000000002</v>
      </c>
      <c r="AN39" s="196">
        <v>0</v>
      </c>
      <c r="AO39">
        <v>0</v>
      </c>
      <c r="AP39" s="196">
        <v>108.42</v>
      </c>
      <c r="AQ39" s="196">
        <v>38.19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491.05</v>
      </c>
      <c r="L40" s="196">
        <v>9.08</v>
      </c>
      <c r="M40" s="196">
        <v>61.48</v>
      </c>
      <c r="N40" s="196">
        <v>25</v>
      </c>
      <c r="O40" s="196">
        <v>70.650000000000006</v>
      </c>
      <c r="P40" s="196">
        <v>23.93</v>
      </c>
      <c r="Q40" s="196">
        <v>4.62</v>
      </c>
      <c r="R40" s="196">
        <v>17.95</v>
      </c>
      <c r="S40" s="196">
        <v>11.17</v>
      </c>
      <c r="T40" s="196">
        <v>0</v>
      </c>
      <c r="U40" s="196">
        <v>59.87</v>
      </c>
      <c r="V40" s="196">
        <v>8.77</v>
      </c>
      <c r="W40" s="196">
        <v>14.27</v>
      </c>
      <c r="X40" s="196">
        <v>62.46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103.39</v>
      </c>
      <c r="AJ40" s="196">
        <v>0</v>
      </c>
      <c r="AK40" s="196">
        <v>0</v>
      </c>
      <c r="AL40" s="196">
        <v>0</v>
      </c>
      <c r="AM40" s="196">
        <v>175</v>
      </c>
      <c r="AN40" s="196">
        <v>0</v>
      </c>
      <c r="AO40">
        <v>0</v>
      </c>
      <c r="AP40" s="196">
        <v>108.42</v>
      </c>
      <c r="AQ40" s="196">
        <v>38.19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491.05</v>
      </c>
      <c r="L41" s="196">
        <v>9.08</v>
      </c>
      <c r="M41" s="196">
        <v>61.48</v>
      </c>
      <c r="N41" s="196">
        <v>25</v>
      </c>
      <c r="O41" s="196">
        <v>70.650000000000006</v>
      </c>
      <c r="P41" s="196">
        <v>23.93</v>
      </c>
      <c r="Q41" s="196">
        <v>4.62</v>
      </c>
      <c r="R41" s="196">
        <v>17.95</v>
      </c>
      <c r="S41" s="196">
        <v>11.17</v>
      </c>
      <c r="T41" s="196">
        <v>0</v>
      </c>
      <c r="U41" s="196">
        <v>59.87</v>
      </c>
      <c r="V41" s="196">
        <v>8.77</v>
      </c>
      <c r="W41" s="196">
        <v>14.27</v>
      </c>
      <c r="X41" s="196">
        <v>62.46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103.39</v>
      </c>
      <c r="AJ41" s="196">
        <v>0</v>
      </c>
      <c r="AK41" s="196">
        <v>0</v>
      </c>
      <c r="AL41" s="196">
        <v>0</v>
      </c>
      <c r="AM41" s="196">
        <v>185</v>
      </c>
      <c r="AN41" s="196">
        <v>0</v>
      </c>
      <c r="AO41">
        <v>0</v>
      </c>
      <c r="AP41" s="196">
        <v>108.42</v>
      </c>
      <c r="AQ41" s="196">
        <v>38.19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491.05</v>
      </c>
      <c r="L42" s="196">
        <v>9.08</v>
      </c>
      <c r="M42" s="196">
        <v>61.48</v>
      </c>
      <c r="N42" s="196">
        <v>25</v>
      </c>
      <c r="O42" s="196">
        <v>70.650000000000006</v>
      </c>
      <c r="P42" s="196">
        <v>23.93</v>
      </c>
      <c r="Q42" s="196">
        <v>4.62</v>
      </c>
      <c r="R42" s="196">
        <v>17.95</v>
      </c>
      <c r="S42" s="196">
        <v>11.17</v>
      </c>
      <c r="T42" s="196">
        <v>0</v>
      </c>
      <c r="U42" s="196">
        <v>59.87</v>
      </c>
      <c r="V42" s="196">
        <v>8.77</v>
      </c>
      <c r="W42" s="196">
        <v>14.27</v>
      </c>
      <c r="X42" s="196">
        <v>62.46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103.39</v>
      </c>
      <c r="AJ42" s="196">
        <v>0</v>
      </c>
      <c r="AK42" s="196">
        <v>0</v>
      </c>
      <c r="AL42" s="196">
        <v>0</v>
      </c>
      <c r="AM42" s="196">
        <v>185</v>
      </c>
      <c r="AN42" s="196">
        <v>0</v>
      </c>
      <c r="AO42">
        <v>0</v>
      </c>
      <c r="AP42" s="196">
        <v>108.42</v>
      </c>
      <c r="AQ42" s="196">
        <v>38.19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491.05</v>
      </c>
      <c r="L43" s="196">
        <v>9.08</v>
      </c>
      <c r="M43" s="196">
        <v>61.48</v>
      </c>
      <c r="N43" s="196">
        <v>25</v>
      </c>
      <c r="O43" s="196">
        <v>70.650000000000006</v>
      </c>
      <c r="P43" s="196">
        <v>23.93</v>
      </c>
      <c r="Q43" s="196">
        <v>4.62</v>
      </c>
      <c r="R43" s="196">
        <v>17.95</v>
      </c>
      <c r="S43" s="196">
        <v>11.17</v>
      </c>
      <c r="T43" s="196">
        <v>0</v>
      </c>
      <c r="U43" s="196">
        <v>59.87</v>
      </c>
      <c r="V43" s="196">
        <v>8.77</v>
      </c>
      <c r="W43" s="196">
        <v>14.27</v>
      </c>
      <c r="X43" s="196">
        <v>62.46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103.39</v>
      </c>
      <c r="AJ43" s="196">
        <v>0</v>
      </c>
      <c r="AK43" s="196">
        <v>0</v>
      </c>
      <c r="AL43" s="196">
        <v>0</v>
      </c>
      <c r="AM43" s="196">
        <v>255</v>
      </c>
      <c r="AN43" s="196">
        <v>0</v>
      </c>
      <c r="AO43">
        <v>0</v>
      </c>
      <c r="AP43" s="196">
        <v>108.42</v>
      </c>
      <c r="AQ43" s="196">
        <v>38.19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491.05</v>
      </c>
      <c r="L44" s="196">
        <v>9.08</v>
      </c>
      <c r="M44" s="196">
        <v>61.48</v>
      </c>
      <c r="N44" s="196">
        <v>25</v>
      </c>
      <c r="O44" s="196">
        <v>70.650000000000006</v>
      </c>
      <c r="P44" s="196">
        <v>23.93</v>
      </c>
      <c r="Q44" s="196">
        <v>4.62</v>
      </c>
      <c r="R44" s="196">
        <v>17.95</v>
      </c>
      <c r="S44" s="196">
        <v>11.17</v>
      </c>
      <c r="T44" s="196">
        <v>0</v>
      </c>
      <c r="U44" s="196">
        <v>59.87</v>
      </c>
      <c r="V44" s="196">
        <v>8.77</v>
      </c>
      <c r="W44" s="196">
        <v>14.27</v>
      </c>
      <c r="X44" s="196">
        <v>62.46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103.39</v>
      </c>
      <c r="AJ44" s="196">
        <v>0</v>
      </c>
      <c r="AK44" s="196">
        <v>0</v>
      </c>
      <c r="AL44" s="196">
        <v>0</v>
      </c>
      <c r="AM44" s="196">
        <v>210</v>
      </c>
      <c r="AN44" s="196">
        <v>0</v>
      </c>
      <c r="AO44">
        <v>0</v>
      </c>
      <c r="AP44" s="196">
        <v>108.42</v>
      </c>
      <c r="AQ44" s="196">
        <v>38.19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491.05</v>
      </c>
      <c r="L45" s="196">
        <v>9.08</v>
      </c>
      <c r="M45" s="196">
        <v>61.48</v>
      </c>
      <c r="N45" s="196">
        <v>25</v>
      </c>
      <c r="O45" s="196">
        <v>70.650000000000006</v>
      </c>
      <c r="P45" s="196">
        <v>23.93</v>
      </c>
      <c r="Q45" s="196">
        <v>4.62</v>
      </c>
      <c r="R45" s="196">
        <v>17.95</v>
      </c>
      <c r="S45" s="196">
        <v>11.17</v>
      </c>
      <c r="T45" s="196">
        <v>0</v>
      </c>
      <c r="U45" s="196">
        <v>59.87</v>
      </c>
      <c r="V45" s="196">
        <v>8.77</v>
      </c>
      <c r="W45" s="196">
        <v>14.27</v>
      </c>
      <c r="X45" s="196">
        <v>62.46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103.39</v>
      </c>
      <c r="AJ45" s="196">
        <v>0</v>
      </c>
      <c r="AK45" s="196">
        <v>0</v>
      </c>
      <c r="AL45" s="196">
        <v>0</v>
      </c>
      <c r="AM45" s="196">
        <v>190</v>
      </c>
      <c r="AN45" s="196">
        <v>0</v>
      </c>
      <c r="AO45">
        <v>0</v>
      </c>
      <c r="AP45" s="196">
        <v>108.42</v>
      </c>
      <c r="AQ45" s="196">
        <v>38.19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491.05</v>
      </c>
      <c r="L46" s="196">
        <v>9.08</v>
      </c>
      <c r="M46" s="196">
        <v>61.48</v>
      </c>
      <c r="N46" s="196">
        <v>25</v>
      </c>
      <c r="O46" s="196">
        <v>70.650000000000006</v>
      </c>
      <c r="P46" s="196">
        <v>23.93</v>
      </c>
      <c r="Q46" s="196">
        <v>4.62</v>
      </c>
      <c r="R46" s="196">
        <v>17.95</v>
      </c>
      <c r="S46" s="196">
        <v>11.17</v>
      </c>
      <c r="T46" s="196">
        <v>0</v>
      </c>
      <c r="U46" s="196">
        <v>59.87</v>
      </c>
      <c r="V46" s="196">
        <v>8.77</v>
      </c>
      <c r="W46" s="196">
        <v>14.27</v>
      </c>
      <c r="X46" s="196">
        <v>62.46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103.39</v>
      </c>
      <c r="AJ46" s="196">
        <v>0</v>
      </c>
      <c r="AK46" s="196">
        <v>0</v>
      </c>
      <c r="AL46" s="196">
        <v>0</v>
      </c>
      <c r="AM46" s="196">
        <v>170</v>
      </c>
      <c r="AN46" s="196">
        <v>0</v>
      </c>
      <c r="AO46">
        <v>0</v>
      </c>
      <c r="AP46" s="196">
        <v>108.42</v>
      </c>
      <c r="AQ46" s="196">
        <v>38.19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491.05</v>
      </c>
      <c r="L47" s="196">
        <v>9.08</v>
      </c>
      <c r="M47" s="196">
        <v>61.48</v>
      </c>
      <c r="N47" s="196">
        <v>25</v>
      </c>
      <c r="O47" s="196">
        <v>70.650000000000006</v>
      </c>
      <c r="P47" s="196">
        <v>23.93</v>
      </c>
      <c r="Q47" s="196">
        <v>4.62</v>
      </c>
      <c r="R47" s="196">
        <v>17.95</v>
      </c>
      <c r="S47" s="196">
        <v>11.17</v>
      </c>
      <c r="T47" s="196">
        <v>0</v>
      </c>
      <c r="U47" s="196">
        <v>59.87</v>
      </c>
      <c r="V47" s="196">
        <v>8.77</v>
      </c>
      <c r="W47" s="196">
        <v>14.27</v>
      </c>
      <c r="X47" s="196">
        <v>62.46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103.39</v>
      </c>
      <c r="AJ47" s="196">
        <v>0</v>
      </c>
      <c r="AK47" s="196">
        <v>0</v>
      </c>
      <c r="AL47" s="196">
        <v>0</v>
      </c>
      <c r="AM47" s="196">
        <v>185</v>
      </c>
      <c r="AN47" s="196">
        <v>0</v>
      </c>
      <c r="AO47">
        <v>0</v>
      </c>
      <c r="AP47" s="196">
        <v>108.42</v>
      </c>
      <c r="AQ47" s="196">
        <v>38.19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491.05</v>
      </c>
      <c r="L48" s="196">
        <v>9.08</v>
      </c>
      <c r="M48" s="196">
        <v>61.48</v>
      </c>
      <c r="N48" s="196">
        <v>25</v>
      </c>
      <c r="O48" s="196">
        <v>70.650000000000006</v>
      </c>
      <c r="P48" s="196">
        <v>23.93</v>
      </c>
      <c r="Q48" s="196">
        <v>4.62</v>
      </c>
      <c r="R48" s="196">
        <v>17.95</v>
      </c>
      <c r="S48" s="196">
        <v>11.17</v>
      </c>
      <c r="T48" s="196">
        <v>0</v>
      </c>
      <c r="U48" s="196">
        <v>59.87</v>
      </c>
      <c r="V48" s="196">
        <v>8.77</v>
      </c>
      <c r="W48" s="196">
        <v>14.27</v>
      </c>
      <c r="X48" s="196">
        <v>62.46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103.39</v>
      </c>
      <c r="AJ48" s="196">
        <v>0</v>
      </c>
      <c r="AK48" s="196">
        <v>0</v>
      </c>
      <c r="AL48" s="196">
        <v>0</v>
      </c>
      <c r="AM48" s="196">
        <v>185</v>
      </c>
      <c r="AN48" s="196">
        <v>0</v>
      </c>
      <c r="AO48">
        <v>0</v>
      </c>
      <c r="AP48" s="196">
        <v>108.42</v>
      </c>
      <c r="AQ48" s="196">
        <v>38.19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491.05</v>
      </c>
      <c r="L49" s="196">
        <v>9.08</v>
      </c>
      <c r="M49" s="196">
        <v>61.48</v>
      </c>
      <c r="N49" s="196">
        <v>25</v>
      </c>
      <c r="O49" s="196">
        <v>70.650000000000006</v>
      </c>
      <c r="P49" s="196">
        <v>23.93</v>
      </c>
      <c r="Q49" s="196">
        <v>4.62</v>
      </c>
      <c r="R49" s="196">
        <v>17.95</v>
      </c>
      <c r="S49" s="196">
        <v>11.17</v>
      </c>
      <c r="T49" s="196">
        <v>0</v>
      </c>
      <c r="U49" s="196">
        <v>59.87</v>
      </c>
      <c r="V49" s="196">
        <v>8.77</v>
      </c>
      <c r="W49" s="196">
        <v>14.27</v>
      </c>
      <c r="X49" s="196">
        <v>62.46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103.39</v>
      </c>
      <c r="AJ49" s="196">
        <v>0</v>
      </c>
      <c r="AK49" s="196">
        <v>0</v>
      </c>
      <c r="AL49" s="196">
        <v>0</v>
      </c>
      <c r="AM49" s="196">
        <v>140</v>
      </c>
      <c r="AN49" s="196">
        <v>0</v>
      </c>
      <c r="AO49">
        <v>0</v>
      </c>
      <c r="AP49" s="196">
        <v>108.42</v>
      </c>
      <c r="AQ49" s="196">
        <v>38.19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491.05</v>
      </c>
      <c r="L50" s="196">
        <v>9.08</v>
      </c>
      <c r="M50" s="196">
        <v>61.48</v>
      </c>
      <c r="N50" s="196">
        <v>25</v>
      </c>
      <c r="O50" s="196">
        <v>70.650000000000006</v>
      </c>
      <c r="P50" s="196">
        <v>23.93</v>
      </c>
      <c r="Q50" s="196">
        <v>4.62</v>
      </c>
      <c r="R50" s="196">
        <v>17.95</v>
      </c>
      <c r="S50" s="196">
        <v>11.17</v>
      </c>
      <c r="T50" s="196">
        <v>0</v>
      </c>
      <c r="U50" s="196">
        <v>59.87</v>
      </c>
      <c r="V50" s="196">
        <v>8.77</v>
      </c>
      <c r="W50" s="196">
        <v>14.27</v>
      </c>
      <c r="X50" s="196">
        <v>62.46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113.39</v>
      </c>
      <c r="AJ50" s="196">
        <v>0</v>
      </c>
      <c r="AK50" s="196">
        <v>0</v>
      </c>
      <c r="AL50" s="196">
        <v>0</v>
      </c>
      <c r="AM50" s="196">
        <v>140</v>
      </c>
      <c r="AN50" s="196">
        <v>0</v>
      </c>
      <c r="AO50">
        <v>0</v>
      </c>
      <c r="AP50" s="196">
        <v>108.42</v>
      </c>
      <c r="AQ50" s="196">
        <v>38.19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491.28</v>
      </c>
      <c r="L51" s="196">
        <v>9.08</v>
      </c>
      <c r="M51" s="196">
        <v>61.48</v>
      </c>
      <c r="N51" s="196">
        <v>25</v>
      </c>
      <c r="O51" s="196">
        <v>70.650000000000006</v>
      </c>
      <c r="P51" s="196">
        <v>23.93</v>
      </c>
      <c r="Q51" s="196">
        <v>4.62</v>
      </c>
      <c r="R51" s="196">
        <v>17.95</v>
      </c>
      <c r="S51" s="196">
        <v>11.17</v>
      </c>
      <c r="T51" s="196">
        <v>0</v>
      </c>
      <c r="U51" s="196">
        <v>59.87</v>
      </c>
      <c r="V51" s="196">
        <v>8.77</v>
      </c>
      <c r="W51" s="196">
        <v>14.27</v>
      </c>
      <c r="X51" s="196">
        <v>62.46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113.39</v>
      </c>
      <c r="AJ51" s="196">
        <v>0</v>
      </c>
      <c r="AK51" s="196">
        <v>0</v>
      </c>
      <c r="AL51" s="196">
        <v>0</v>
      </c>
      <c r="AM51" s="196">
        <v>220</v>
      </c>
      <c r="AN51" s="196">
        <v>0</v>
      </c>
      <c r="AO51">
        <v>0</v>
      </c>
      <c r="AP51" s="196">
        <v>108.42</v>
      </c>
      <c r="AQ51" s="196">
        <v>38.19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491.28</v>
      </c>
      <c r="L52" s="196">
        <v>9.08</v>
      </c>
      <c r="M52" s="196">
        <v>61.48</v>
      </c>
      <c r="N52" s="196">
        <v>25</v>
      </c>
      <c r="O52" s="196">
        <v>70.650000000000006</v>
      </c>
      <c r="P52" s="196">
        <v>23.93</v>
      </c>
      <c r="Q52" s="196">
        <v>4.62</v>
      </c>
      <c r="R52" s="196">
        <v>17.95</v>
      </c>
      <c r="S52" s="196">
        <v>11.17</v>
      </c>
      <c r="T52" s="196">
        <v>0</v>
      </c>
      <c r="U52" s="196">
        <v>59.87</v>
      </c>
      <c r="V52" s="196">
        <v>8.77</v>
      </c>
      <c r="W52" s="196">
        <v>14.27</v>
      </c>
      <c r="X52" s="196">
        <v>62.46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113.39</v>
      </c>
      <c r="AJ52" s="196">
        <v>0</v>
      </c>
      <c r="AK52" s="196">
        <v>0</v>
      </c>
      <c r="AL52" s="196">
        <v>0</v>
      </c>
      <c r="AM52" s="196">
        <v>220</v>
      </c>
      <c r="AN52" s="196">
        <v>0</v>
      </c>
      <c r="AO52">
        <v>0</v>
      </c>
      <c r="AP52" s="196">
        <v>108.42</v>
      </c>
      <c r="AQ52" s="196">
        <v>38.19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491.28</v>
      </c>
      <c r="L53" s="196">
        <v>9.08</v>
      </c>
      <c r="M53" s="196">
        <v>61.48</v>
      </c>
      <c r="N53" s="196">
        <v>25</v>
      </c>
      <c r="O53" s="196">
        <v>70.650000000000006</v>
      </c>
      <c r="P53" s="196">
        <v>23.93</v>
      </c>
      <c r="Q53" s="196">
        <v>4.62</v>
      </c>
      <c r="R53" s="196">
        <v>17.95</v>
      </c>
      <c r="S53" s="196">
        <v>11.17</v>
      </c>
      <c r="T53" s="196">
        <v>0</v>
      </c>
      <c r="U53" s="196">
        <v>59.87</v>
      </c>
      <c r="V53" s="196">
        <v>8.77</v>
      </c>
      <c r="W53" s="196">
        <v>14.27</v>
      </c>
      <c r="X53" s="196">
        <v>62.46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113.39</v>
      </c>
      <c r="AJ53" s="196">
        <v>0</v>
      </c>
      <c r="AK53" s="196">
        <v>0</v>
      </c>
      <c r="AL53" s="196">
        <v>0</v>
      </c>
      <c r="AM53" s="196">
        <v>140</v>
      </c>
      <c r="AN53" s="196">
        <v>0</v>
      </c>
      <c r="AO53">
        <v>0</v>
      </c>
      <c r="AP53" s="196">
        <v>108.42</v>
      </c>
      <c r="AQ53" s="196">
        <v>38.19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472.36</v>
      </c>
      <c r="L54" s="196">
        <v>9.08</v>
      </c>
      <c r="M54" s="196">
        <v>61.48</v>
      </c>
      <c r="N54" s="196">
        <v>25</v>
      </c>
      <c r="O54" s="196">
        <v>70.650000000000006</v>
      </c>
      <c r="P54" s="196">
        <v>23.93</v>
      </c>
      <c r="Q54" s="196">
        <v>4.62</v>
      </c>
      <c r="R54" s="196">
        <v>17.95</v>
      </c>
      <c r="S54" s="196">
        <v>11.17</v>
      </c>
      <c r="T54" s="196">
        <v>0</v>
      </c>
      <c r="U54" s="196">
        <v>59.87</v>
      </c>
      <c r="V54" s="196">
        <v>8.77</v>
      </c>
      <c r="W54" s="196">
        <v>14.27</v>
      </c>
      <c r="X54" s="196">
        <v>62.46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113.39</v>
      </c>
      <c r="AJ54" s="196">
        <v>0</v>
      </c>
      <c r="AK54" s="196">
        <v>0</v>
      </c>
      <c r="AL54" s="196">
        <v>0</v>
      </c>
      <c r="AM54" s="196">
        <v>140</v>
      </c>
      <c r="AN54" s="196">
        <v>0</v>
      </c>
      <c r="AO54">
        <v>0</v>
      </c>
      <c r="AP54" s="196">
        <v>108.42</v>
      </c>
      <c r="AQ54" s="196">
        <v>38.19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482</v>
      </c>
      <c r="L55" s="196">
        <v>9.08</v>
      </c>
      <c r="M55" s="196">
        <v>61.48</v>
      </c>
      <c r="N55" s="196">
        <v>25</v>
      </c>
      <c r="O55" s="196">
        <v>70.650000000000006</v>
      </c>
      <c r="P55" s="196">
        <v>23.93</v>
      </c>
      <c r="Q55" s="196">
        <v>4.62</v>
      </c>
      <c r="R55" s="196">
        <v>17.95</v>
      </c>
      <c r="S55" s="196">
        <v>11.17</v>
      </c>
      <c r="T55" s="196">
        <v>0</v>
      </c>
      <c r="U55" s="196">
        <v>59.87</v>
      </c>
      <c r="V55" s="196">
        <v>8.77</v>
      </c>
      <c r="W55" s="196">
        <v>14.27</v>
      </c>
      <c r="X55" s="196">
        <v>62.46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113.39</v>
      </c>
      <c r="AJ55" s="196">
        <v>0</v>
      </c>
      <c r="AK55" s="196">
        <v>0</v>
      </c>
      <c r="AL55" s="196">
        <v>0</v>
      </c>
      <c r="AM55" s="196">
        <v>140</v>
      </c>
      <c r="AN55" s="196">
        <v>0</v>
      </c>
      <c r="AO55">
        <v>0</v>
      </c>
      <c r="AP55" s="196">
        <v>108.42</v>
      </c>
      <c r="AQ55" s="196">
        <v>38.19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414.52</v>
      </c>
      <c r="L56" s="196">
        <v>9.08</v>
      </c>
      <c r="M56" s="196">
        <v>61.48</v>
      </c>
      <c r="N56" s="196">
        <v>25</v>
      </c>
      <c r="O56" s="196">
        <v>70.650000000000006</v>
      </c>
      <c r="P56" s="196">
        <v>23.93</v>
      </c>
      <c r="Q56" s="196">
        <v>4.62</v>
      </c>
      <c r="R56" s="196">
        <v>17.95</v>
      </c>
      <c r="S56" s="196">
        <v>11.17</v>
      </c>
      <c r="T56" s="196">
        <v>0</v>
      </c>
      <c r="U56" s="196">
        <v>59.87</v>
      </c>
      <c r="V56" s="196">
        <v>8.77</v>
      </c>
      <c r="W56" s="196">
        <v>14.27</v>
      </c>
      <c r="X56" s="196">
        <v>62.46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113.39</v>
      </c>
      <c r="AJ56" s="196">
        <v>0</v>
      </c>
      <c r="AK56" s="196">
        <v>0</v>
      </c>
      <c r="AL56" s="196">
        <v>0</v>
      </c>
      <c r="AM56" s="196">
        <v>140</v>
      </c>
      <c r="AN56" s="196">
        <v>0</v>
      </c>
      <c r="AO56">
        <v>0</v>
      </c>
      <c r="AP56" s="196">
        <v>108.42</v>
      </c>
      <c r="AQ56" s="196">
        <v>38.19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414.52</v>
      </c>
      <c r="L57" s="196">
        <v>9.08</v>
      </c>
      <c r="M57" s="196">
        <v>61.48</v>
      </c>
      <c r="N57" s="196">
        <v>25</v>
      </c>
      <c r="O57" s="196">
        <v>70.650000000000006</v>
      </c>
      <c r="P57" s="196">
        <v>23.93</v>
      </c>
      <c r="Q57" s="196">
        <v>4.62</v>
      </c>
      <c r="R57" s="196">
        <v>17.95</v>
      </c>
      <c r="S57" s="196">
        <v>11.17</v>
      </c>
      <c r="T57" s="196">
        <v>0</v>
      </c>
      <c r="U57" s="196">
        <v>59.87</v>
      </c>
      <c r="V57" s="196">
        <v>8.77</v>
      </c>
      <c r="W57" s="196">
        <v>14.27</v>
      </c>
      <c r="X57" s="196">
        <v>62.46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113.39</v>
      </c>
      <c r="AJ57" s="196">
        <v>0</v>
      </c>
      <c r="AK57" s="196">
        <v>0</v>
      </c>
      <c r="AL57" s="196">
        <v>0</v>
      </c>
      <c r="AM57" s="196">
        <v>140</v>
      </c>
      <c r="AN57" s="196">
        <v>0</v>
      </c>
      <c r="AO57">
        <v>0</v>
      </c>
      <c r="AP57" s="196">
        <v>108.42</v>
      </c>
      <c r="AQ57" s="196">
        <v>38.19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414.52</v>
      </c>
      <c r="L58" s="196">
        <v>9.08</v>
      </c>
      <c r="M58" s="196">
        <v>61.48</v>
      </c>
      <c r="N58" s="196">
        <v>25</v>
      </c>
      <c r="O58" s="196">
        <v>70.650000000000006</v>
      </c>
      <c r="P58" s="196">
        <v>23.93</v>
      </c>
      <c r="Q58" s="196">
        <v>4.62</v>
      </c>
      <c r="R58" s="196">
        <v>17.95</v>
      </c>
      <c r="S58" s="196">
        <v>11.17</v>
      </c>
      <c r="T58" s="196">
        <v>0</v>
      </c>
      <c r="U58" s="196">
        <v>59.87</v>
      </c>
      <c r="V58" s="196">
        <v>8.77</v>
      </c>
      <c r="W58" s="196">
        <v>14.27</v>
      </c>
      <c r="X58" s="196">
        <v>62.46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113.39</v>
      </c>
      <c r="AJ58" s="196">
        <v>0</v>
      </c>
      <c r="AK58" s="196">
        <v>0</v>
      </c>
      <c r="AL58" s="196">
        <v>0</v>
      </c>
      <c r="AM58" s="196">
        <v>140</v>
      </c>
      <c r="AN58" s="196">
        <v>0</v>
      </c>
      <c r="AO58">
        <v>0</v>
      </c>
      <c r="AP58" s="196">
        <v>108.42</v>
      </c>
      <c r="AQ58" s="196">
        <v>38.19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491.28</v>
      </c>
      <c r="L59" s="196">
        <v>9.08</v>
      </c>
      <c r="M59" s="196">
        <v>61.48</v>
      </c>
      <c r="N59" s="196">
        <v>25</v>
      </c>
      <c r="O59" s="196">
        <v>70.650000000000006</v>
      </c>
      <c r="P59" s="196">
        <v>23.93</v>
      </c>
      <c r="Q59" s="196">
        <v>4.62</v>
      </c>
      <c r="R59" s="196">
        <v>17.95</v>
      </c>
      <c r="S59" s="196">
        <v>11.17</v>
      </c>
      <c r="T59" s="196">
        <v>0</v>
      </c>
      <c r="U59" s="196">
        <v>59.87</v>
      </c>
      <c r="V59" s="196">
        <v>8.77</v>
      </c>
      <c r="W59" s="196">
        <v>14.27</v>
      </c>
      <c r="X59" s="196">
        <v>62.46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113.39</v>
      </c>
      <c r="AJ59" s="196">
        <v>0</v>
      </c>
      <c r="AK59" s="196">
        <v>0</v>
      </c>
      <c r="AL59" s="196">
        <v>0</v>
      </c>
      <c r="AM59" s="196">
        <v>140</v>
      </c>
      <c r="AN59" s="196">
        <v>0</v>
      </c>
      <c r="AO59">
        <v>0</v>
      </c>
      <c r="AP59" s="196">
        <v>108.42</v>
      </c>
      <c r="AQ59" s="196">
        <v>38.19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491.28</v>
      </c>
      <c r="L60" s="196">
        <v>9.08</v>
      </c>
      <c r="M60" s="196">
        <v>61.48</v>
      </c>
      <c r="N60" s="196">
        <v>25</v>
      </c>
      <c r="O60" s="196">
        <v>70.650000000000006</v>
      </c>
      <c r="P60" s="196">
        <v>23.93</v>
      </c>
      <c r="Q60" s="196">
        <v>4.62</v>
      </c>
      <c r="R60" s="196">
        <v>17.95</v>
      </c>
      <c r="S60" s="196">
        <v>11.17</v>
      </c>
      <c r="T60" s="196">
        <v>0</v>
      </c>
      <c r="U60" s="196">
        <v>59.87</v>
      </c>
      <c r="V60" s="196">
        <v>8.77</v>
      </c>
      <c r="W60" s="196">
        <v>14.27</v>
      </c>
      <c r="X60" s="196">
        <v>62.46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113.39</v>
      </c>
      <c r="AJ60" s="196">
        <v>0</v>
      </c>
      <c r="AK60" s="196">
        <v>0</v>
      </c>
      <c r="AL60" s="196">
        <v>0</v>
      </c>
      <c r="AM60" s="196">
        <v>140</v>
      </c>
      <c r="AN60" s="196">
        <v>0</v>
      </c>
      <c r="AO60">
        <v>0</v>
      </c>
      <c r="AP60" s="196">
        <v>108.42</v>
      </c>
      <c r="AQ60" s="196">
        <v>38.19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491.28</v>
      </c>
      <c r="L61" s="196">
        <v>9.08</v>
      </c>
      <c r="M61" s="196">
        <v>61.48</v>
      </c>
      <c r="N61" s="196">
        <v>25</v>
      </c>
      <c r="O61" s="196">
        <v>70.650000000000006</v>
      </c>
      <c r="P61" s="196">
        <v>23.93</v>
      </c>
      <c r="Q61" s="196">
        <v>4.62</v>
      </c>
      <c r="R61" s="196">
        <v>17.95</v>
      </c>
      <c r="S61" s="196">
        <v>11.17</v>
      </c>
      <c r="T61" s="196">
        <v>0</v>
      </c>
      <c r="U61" s="196">
        <v>59.87</v>
      </c>
      <c r="V61" s="196">
        <v>8.77</v>
      </c>
      <c r="W61" s="196">
        <v>14.27</v>
      </c>
      <c r="X61" s="196">
        <v>62.46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113.39</v>
      </c>
      <c r="AJ61" s="196">
        <v>0</v>
      </c>
      <c r="AK61" s="196">
        <v>0</v>
      </c>
      <c r="AL61" s="196">
        <v>0</v>
      </c>
      <c r="AM61" s="196">
        <v>140</v>
      </c>
      <c r="AN61" s="196">
        <v>0</v>
      </c>
      <c r="AO61">
        <v>0</v>
      </c>
      <c r="AP61" s="196">
        <v>108.42</v>
      </c>
      <c r="AQ61" s="196">
        <v>38.19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491.28</v>
      </c>
      <c r="L62" s="196">
        <v>9.08</v>
      </c>
      <c r="M62" s="196">
        <v>61.48</v>
      </c>
      <c r="N62" s="196">
        <v>25</v>
      </c>
      <c r="O62" s="196">
        <v>70.650000000000006</v>
      </c>
      <c r="P62" s="196">
        <v>23.93</v>
      </c>
      <c r="Q62" s="196">
        <v>4.62</v>
      </c>
      <c r="R62" s="196">
        <v>17.95</v>
      </c>
      <c r="S62" s="196">
        <v>11.17</v>
      </c>
      <c r="T62" s="196">
        <v>0</v>
      </c>
      <c r="U62" s="196">
        <v>59.87</v>
      </c>
      <c r="V62" s="196">
        <v>8.77</v>
      </c>
      <c r="W62" s="196">
        <v>14.27</v>
      </c>
      <c r="X62" s="196">
        <v>62.46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113.39</v>
      </c>
      <c r="AJ62" s="196">
        <v>0</v>
      </c>
      <c r="AK62" s="196">
        <v>0</v>
      </c>
      <c r="AL62" s="196">
        <v>0</v>
      </c>
      <c r="AM62" s="196">
        <v>140</v>
      </c>
      <c r="AN62" s="196">
        <v>0</v>
      </c>
      <c r="AO62">
        <v>0</v>
      </c>
      <c r="AP62" s="196">
        <v>108.42</v>
      </c>
      <c r="AQ62" s="196">
        <v>38.19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491.05</v>
      </c>
      <c r="L63" s="196">
        <v>9.08</v>
      </c>
      <c r="M63" s="196">
        <v>61.48</v>
      </c>
      <c r="N63" s="196">
        <v>25</v>
      </c>
      <c r="O63" s="196">
        <v>70.650000000000006</v>
      </c>
      <c r="P63" s="196">
        <v>23.93</v>
      </c>
      <c r="Q63" s="196">
        <v>4.62</v>
      </c>
      <c r="R63" s="196">
        <v>17.95</v>
      </c>
      <c r="S63" s="196">
        <v>11.17</v>
      </c>
      <c r="T63" s="196">
        <v>0</v>
      </c>
      <c r="U63" s="196">
        <v>59.87</v>
      </c>
      <c r="V63" s="196">
        <v>8.77</v>
      </c>
      <c r="W63" s="196">
        <v>14.27</v>
      </c>
      <c r="X63" s="196">
        <v>62.46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113.39</v>
      </c>
      <c r="AJ63" s="196">
        <v>0</v>
      </c>
      <c r="AK63" s="196">
        <v>0</v>
      </c>
      <c r="AL63" s="196">
        <v>0</v>
      </c>
      <c r="AM63" s="196">
        <v>140</v>
      </c>
      <c r="AN63" s="196">
        <v>0</v>
      </c>
      <c r="AO63">
        <v>0</v>
      </c>
      <c r="AP63" s="196">
        <v>108.42</v>
      </c>
      <c r="AQ63" s="196">
        <v>38.19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491.28</v>
      </c>
      <c r="L64" s="196">
        <v>9.08</v>
      </c>
      <c r="M64" s="196">
        <v>61.48</v>
      </c>
      <c r="N64" s="196">
        <v>25</v>
      </c>
      <c r="O64" s="196">
        <v>70.650000000000006</v>
      </c>
      <c r="P64" s="196">
        <v>23.93</v>
      </c>
      <c r="Q64" s="196">
        <v>4.62</v>
      </c>
      <c r="R64" s="196">
        <v>17.95</v>
      </c>
      <c r="S64" s="196">
        <v>11.17</v>
      </c>
      <c r="T64" s="196">
        <v>0</v>
      </c>
      <c r="U64" s="196">
        <v>59.87</v>
      </c>
      <c r="V64" s="196">
        <v>8.77</v>
      </c>
      <c r="W64" s="196">
        <v>14.27</v>
      </c>
      <c r="X64" s="196">
        <v>62.46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113.39</v>
      </c>
      <c r="AJ64" s="196">
        <v>0</v>
      </c>
      <c r="AK64" s="196">
        <v>0</v>
      </c>
      <c r="AL64" s="196">
        <v>0</v>
      </c>
      <c r="AM64" s="196">
        <v>140</v>
      </c>
      <c r="AN64" s="196">
        <v>0</v>
      </c>
      <c r="AO64">
        <v>0</v>
      </c>
      <c r="AP64" s="196">
        <v>108.42</v>
      </c>
      <c r="AQ64" s="196">
        <v>38.19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491.05</v>
      </c>
      <c r="L65" s="196">
        <v>9.08</v>
      </c>
      <c r="M65" s="196">
        <v>61.48</v>
      </c>
      <c r="N65" s="196">
        <v>25</v>
      </c>
      <c r="O65" s="196">
        <v>70.650000000000006</v>
      </c>
      <c r="P65" s="196">
        <v>23.93</v>
      </c>
      <c r="Q65" s="196">
        <v>4.62</v>
      </c>
      <c r="R65" s="196">
        <v>17.95</v>
      </c>
      <c r="S65" s="196">
        <v>11.17</v>
      </c>
      <c r="T65" s="196">
        <v>0</v>
      </c>
      <c r="U65" s="196">
        <v>59.87</v>
      </c>
      <c r="V65" s="196">
        <v>8.77</v>
      </c>
      <c r="W65" s="196">
        <v>14.27</v>
      </c>
      <c r="X65" s="196">
        <v>62.46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113.39</v>
      </c>
      <c r="AJ65" s="196">
        <v>0</v>
      </c>
      <c r="AK65" s="196">
        <v>0</v>
      </c>
      <c r="AL65" s="196">
        <v>0</v>
      </c>
      <c r="AM65" s="196">
        <v>220</v>
      </c>
      <c r="AN65" s="196">
        <v>0</v>
      </c>
      <c r="AO65">
        <v>0</v>
      </c>
      <c r="AP65" s="196">
        <v>108.42</v>
      </c>
      <c r="AQ65" s="196">
        <v>38.19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491.05</v>
      </c>
      <c r="L66" s="196">
        <v>9.08</v>
      </c>
      <c r="M66" s="196">
        <v>61.48</v>
      </c>
      <c r="N66" s="196">
        <v>25</v>
      </c>
      <c r="O66" s="196">
        <v>70.650000000000006</v>
      </c>
      <c r="P66" s="196">
        <v>23.93</v>
      </c>
      <c r="Q66" s="196">
        <v>4.62</v>
      </c>
      <c r="R66" s="196">
        <v>17.95</v>
      </c>
      <c r="S66" s="196">
        <v>11.17</v>
      </c>
      <c r="T66" s="196">
        <v>0</v>
      </c>
      <c r="U66" s="196">
        <v>59.87</v>
      </c>
      <c r="V66" s="196">
        <v>8.77</v>
      </c>
      <c r="W66" s="196">
        <v>14.27</v>
      </c>
      <c r="X66" s="196">
        <v>62.46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113.39</v>
      </c>
      <c r="AJ66" s="196">
        <v>0</v>
      </c>
      <c r="AK66" s="196">
        <v>0</v>
      </c>
      <c r="AL66" s="196">
        <v>0</v>
      </c>
      <c r="AM66" s="196">
        <v>280</v>
      </c>
      <c r="AN66" s="196">
        <v>0</v>
      </c>
      <c r="AO66">
        <v>0</v>
      </c>
      <c r="AP66" s="196">
        <v>108.42</v>
      </c>
      <c r="AQ66" s="196">
        <v>38.19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491.05</v>
      </c>
      <c r="L67" s="196">
        <v>9.08</v>
      </c>
      <c r="M67" s="196">
        <v>61.48</v>
      </c>
      <c r="N67" s="196">
        <v>25</v>
      </c>
      <c r="O67" s="196">
        <v>70.650000000000006</v>
      </c>
      <c r="P67" s="196">
        <v>23.93</v>
      </c>
      <c r="Q67" s="196">
        <v>4.62</v>
      </c>
      <c r="R67" s="196">
        <v>17.95</v>
      </c>
      <c r="S67" s="196">
        <v>11.17</v>
      </c>
      <c r="T67" s="196">
        <v>0</v>
      </c>
      <c r="U67" s="196">
        <v>59.87</v>
      </c>
      <c r="V67" s="196">
        <v>8.77</v>
      </c>
      <c r="W67" s="196">
        <v>14.27</v>
      </c>
      <c r="X67" s="196">
        <v>53.3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113.39</v>
      </c>
      <c r="AJ67" s="196">
        <v>0</v>
      </c>
      <c r="AK67" s="196">
        <v>0</v>
      </c>
      <c r="AL67" s="196">
        <v>0</v>
      </c>
      <c r="AM67" s="196">
        <v>300</v>
      </c>
      <c r="AN67" s="196">
        <v>0</v>
      </c>
      <c r="AO67">
        <v>0</v>
      </c>
      <c r="AP67" s="196">
        <v>108.42</v>
      </c>
      <c r="AQ67" s="196">
        <v>38.19</v>
      </c>
      <c r="AR67" s="196">
        <v>31.29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491.05</v>
      </c>
      <c r="L68" s="196">
        <v>9.08</v>
      </c>
      <c r="M68" s="196">
        <v>61.48</v>
      </c>
      <c r="N68" s="196">
        <v>25</v>
      </c>
      <c r="O68" s="196">
        <v>70.650000000000006</v>
      </c>
      <c r="P68" s="196">
        <v>23.93</v>
      </c>
      <c r="Q68" s="196">
        <v>4.62</v>
      </c>
      <c r="R68" s="196">
        <v>17.95</v>
      </c>
      <c r="S68" s="196">
        <v>11.17</v>
      </c>
      <c r="T68" s="196">
        <v>0</v>
      </c>
      <c r="U68" s="196">
        <v>59.87</v>
      </c>
      <c r="V68" s="196">
        <v>8.77</v>
      </c>
      <c r="W68" s="196">
        <v>14.27</v>
      </c>
      <c r="X68" s="196">
        <v>53.3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103.39</v>
      </c>
      <c r="AJ68" s="196">
        <v>0</v>
      </c>
      <c r="AK68" s="196">
        <v>0</v>
      </c>
      <c r="AL68" s="196">
        <v>0</v>
      </c>
      <c r="AM68" s="196">
        <v>303.86</v>
      </c>
      <c r="AN68" s="196">
        <v>0</v>
      </c>
      <c r="AO68">
        <v>0</v>
      </c>
      <c r="AP68" s="196">
        <v>108.42</v>
      </c>
      <c r="AQ68" s="196">
        <v>38.19</v>
      </c>
      <c r="AR68" s="196">
        <v>10.35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491.05</v>
      </c>
      <c r="L69" s="196">
        <v>9.08</v>
      </c>
      <c r="M69" s="196">
        <v>61.48</v>
      </c>
      <c r="N69" s="196">
        <v>25</v>
      </c>
      <c r="O69" s="196">
        <v>70.650000000000006</v>
      </c>
      <c r="P69" s="196">
        <v>23.93</v>
      </c>
      <c r="Q69" s="196">
        <v>4.62</v>
      </c>
      <c r="R69" s="196">
        <v>17.95</v>
      </c>
      <c r="S69" s="196">
        <v>11.17</v>
      </c>
      <c r="T69" s="196">
        <v>0</v>
      </c>
      <c r="U69" s="196">
        <v>59.87</v>
      </c>
      <c r="V69" s="196">
        <v>8.77</v>
      </c>
      <c r="W69" s="196">
        <v>14.27</v>
      </c>
      <c r="X69" s="196">
        <v>53.3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103.39</v>
      </c>
      <c r="AJ69" s="196">
        <v>0</v>
      </c>
      <c r="AK69" s="196">
        <v>0</v>
      </c>
      <c r="AL69" s="196">
        <v>0</v>
      </c>
      <c r="AM69" s="196">
        <v>292.57</v>
      </c>
      <c r="AN69" s="196">
        <v>0</v>
      </c>
      <c r="AO69">
        <v>0</v>
      </c>
      <c r="AP69" s="196">
        <v>108.42</v>
      </c>
      <c r="AQ69" s="196">
        <v>38.19</v>
      </c>
      <c r="AR69" s="196">
        <v>2.98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491.05</v>
      </c>
      <c r="L70" s="196">
        <v>9.08</v>
      </c>
      <c r="M70" s="196">
        <v>61.48</v>
      </c>
      <c r="N70" s="196">
        <v>25</v>
      </c>
      <c r="O70" s="196">
        <v>70.650000000000006</v>
      </c>
      <c r="P70" s="196">
        <v>23.93</v>
      </c>
      <c r="Q70" s="196">
        <v>4.62</v>
      </c>
      <c r="R70" s="196">
        <v>17.95</v>
      </c>
      <c r="S70" s="196">
        <v>11.17</v>
      </c>
      <c r="T70" s="196">
        <v>0</v>
      </c>
      <c r="U70" s="196">
        <v>59.87</v>
      </c>
      <c r="V70" s="196">
        <v>8.77</v>
      </c>
      <c r="W70" s="196">
        <v>14.27</v>
      </c>
      <c r="X70" s="196">
        <v>53.3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103.39</v>
      </c>
      <c r="AJ70" s="196">
        <v>0</v>
      </c>
      <c r="AK70" s="196">
        <v>0</v>
      </c>
      <c r="AL70" s="196">
        <v>0</v>
      </c>
      <c r="AM70" s="196">
        <v>288.45</v>
      </c>
      <c r="AN70" s="196">
        <v>0</v>
      </c>
      <c r="AO70">
        <v>0</v>
      </c>
      <c r="AP70" s="196">
        <v>108.42</v>
      </c>
      <c r="AQ70" s="196">
        <v>38.19</v>
      </c>
      <c r="AR70" s="196">
        <v>0.91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491.05</v>
      </c>
      <c r="L71" s="196">
        <v>9.08</v>
      </c>
      <c r="M71" s="196">
        <v>61.48</v>
      </c>
      <c r="N71" s="196">
        <v>25</v>
      </c>
      <c r="O71" s="196">
        <v>70.650000000000006</v>
      </c>
      <c r="P71" s="196">
        <v>23.93</v>
      </c>
      <c r="Q71" s="196">
        <v>4.62</v>
      </c>
      <c r="R71" s="196">
        <v>17.95</v>
      </c>
      <c r="S71" s="196">
        <v>11.17</v>
      </c>
      <c r="T71" s="196">
        <v>0</v>
      </c>
      <c r="U71" s="196">
        <v>49.38</v>
      </c>
      <c r="V71" s="196">
        <v>8.77</v>
      </c>
      <c r="W71" s="196">
        <v>14.27</v>
      </c>
      <c r="X71" s="196">
        <v>53.3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103.39</v>
      </c>
      <c r="AJ71" s="196">
        <v>0</v>
      </c>
      <c r="AK71" s="196">
        <v>0</v>
      </c>
      <c r="AL71" s="196">
        <v>0</v>
      </c>
      <c r="AM71" s="196">
        <v>284.44</v>
      </c>
      <c r="AN71" s="196">
        <v>0</v>
      </c>
      <c r="AO71">
        <v>0</v>
      </c>
      <c r="AP71" s="196">
        <v>108.42</v>
      </c>
      <c r="AQ71" s="196">
        <v>38.19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491.05</v>
      </c>
      <c r="L72" s="196">
        <v>9.08</v>
      </c>
      <c r="M72" s="196">
        <v>61.48</v>
      </c>
      <c r="N72" s="196">
        <v>25</v>
      </c>
      <c r="O72" s="196">
        <v>70.650000000000006</v>
      </c>
      <c r="P72" s="196">
        <v>23.93</v>
      </c>
      <c r="Q72" s="196">
        <v>4.62</v>
      </c>
      <c r="R72" s="196">
        <v>17.95</v>
      </c>
      <c r="S72" s="196">
        <v>11.17</v>
      </c>
      <c r="T72" s="196">
        <v>0</v>
      </c>
      <c r="U72" s="196">
        <v>49.38</v>
      </c>
      <c r="V72" s="196">
        <v>8.77</v>
      </c>
      <c r="W72" s="196">
        <v>14.27</v>
      </c>
      <c r="X72" s="196">
        <v>53.3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103.39</v>
      </c>
      <c r="AJ72" s="196">
        <v>0</v>
      </c>
      <c r="AK72" s="196">
        <v>0</v>
      </c>
      <c r="AL72" s="196">
        <v>0</v>
      </c>
      <c r="AM72" s="196">
        <v>284.44</v>
      </c>
      <c r="AN72" s="196">
        <v>0</v>
      </c>
      <c r="AO72">
        <v>0</v>
      </c>
      <c r="AP72" s="196">
        <v>108.42</v>
      </c>
      <c r="AQ72" s="196">
        <v>38.19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491.05</v>
      </c>
      <c r="L73" s="196">
        <v>9.08</v>
      </c>
      <c r="M73" s="196">
        <v>61.48</v>
      </c>
      <c r="N73" s="196">
        <v>25</v>
      </c>
      <c r="O73" s="196">
        <v>70.650000000000006</v>
      </c>
      <c r="P73" s="196">
        <v>23.93</v>
      </c>
      <c r="Q73" s="196">
        <v>4.62</v>
      </c>
      <c r="R73" s="196">
        <v>17.95</v>
      </c>
      <c r="S73" s="196">
        <v>11.17</v>
      </c>
      <c r="T73" s="196">
        <v>0</v>
      </c>
      <c r="U73" s="196">
        <v>49.38</v>
      </c>
      <c r="V73" s="196">
        <v>8.77</v>
      </c>
      <c r="W73" s="196">
        <v>14.27</v>
      </c>
      <c r="X73" s="196">
        <v>53.3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103.39</v>
      </c>
      <c r="AJ73" s="196">
        <v>0</v>
      </c>
      <c r="AK73" s="196">
        <v>0</v>
      </c>
      <c r="AL73" s="196">
        <v>0</v>
      </c>
      <c r="AM73" s="196">
        <v>284.44</v>
      </c>
      <c r="AN73" s="196">
        <v>0</v>
      </c>
      <c r="AO73">
        <v>0</v>
      </c>
      <c r="AP73" s="196">
        <v>108.42</v>
      </c>
      <c r="AQ73" s="196">
        <v>38.19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491.05</v>
      </c>
      <c r="L74" s="196">
        <v>9.08</v>
      </c>
      <c r="M74" s="196">
        <v>61.48</v>
      </c>
      <c r="N74" s="196">
        <v>25</v>
      </c>
      <c r="O74" s="196">
        <v>70.650000000000006</v>
      </c>
      <c r="P74" s="196">
        <v>23.93</v>
      </c>
      <c r="Q74" s="196">
        <v>4.62</v>
      </c>
      <c r="R74" s="196">
        <v>17.95</v>
      </c>
      <c r="S74" s="196">
        <v>11.17</v>
      </c>
      <c r="T74" s="196">
        <v>0</v>
      </c>
      <c r="U74" s="196">
        <v>49.38</v>
      </c>
      <c r="V74" s="196">
        <v>8.77</v>
      </c>
      <c r="W74" s="196">
        <v>14.27</v>
      </c>
      <c r="X74" s="196">
        <v>53.3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103.39</v>
      </c>
      <c r="AJ74" s="196">
        <v>0</v>
      </c>
      <c r="AK74" s="196">
        <v>0</v>
      </c>
      <c r="AL74" s="196">
        <v>0</v>
      </c>
      <c r="AM74" s="196">
        <v>284.44</v>
      </c>
      <c r="AN74" s="196">
        <v>0</v>
      </c>
      <c r="AO74">
        <v>0</v>
      </c>
      <c r="AP74" s="196">
        <v>108.42</v>
      </c>
      <c r="AQ74" s="196">
        <v>38.19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491.05</v>
      </c>
      <c r="L75" s="196">
        <v>9.08</v>
      </c>
      <c r="M75" s="196">
        <v>61.48</v>
      </c>
      <c r="N75" s="196">
        <v>25</v>
      </c>
      <c r="O75" s="196">
        <v>70.650000000000006</v>
      </c>
      <c r="P75" s="196">
        <v>23.93</v>
      </c>
      <c r="Q75" s="196">
        <v>4.62</v>
      </c>
      <c r="R75" s="196">
        <v>17.95</v>
      </c>
      <c r="S75" s="196">
        <v>11.17</v>
      </c>
      <c r="T75" s="196">
        <v>0</v>
      </c>
      <c r="U75" s="196">
        <v>49.38</v>
      </c>
      <c r="V75" s="196">
        <v>8.77</v>
      </c>
      <c r="W75" s="196">
        <v>14.27</v>
      </c>
      <c r="X75" s="196">
        <v>53.3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103.39</v>
      </c>
      <c r="AJ75" s="196">
        <v>0</v>
      </c>
      <c r="AK75" s="196">
        <v>0</v>
      </c>
      <c r="AL75" s="196">
        <v>0</v>
      </c>
      <c r="AM75" s="196">
        <v>284.44</v>
      </c>
      <c r="AN75" s="196">
        <v>0</v>
      </c>
      <c r="AO75">
        <v>0</v>
      </c>
      <c r="AP75" s="196">
        <v>108.42</v>
      </c>
      <c r="AQ75" s="196">
        <v>38.19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491.05</v>
      </c>
      <c r="L76" s="196">
        <v>9.08</v>
      </c>
      <c r="M76" s="196">
        <v>61.48</v>
      </c>
      <c r="N76" s="196">
        <v>25</v>
      </c>
      <c r="O76" s="196">
        <v>70.650000000000006</v>
      </c>
      <c r="P76" s="196">
        <v>23.93</v>
      </c>
      <c r="Q76" s="196">
        <v>4.62</v>
      </c>
      <c r="R76" s="196">
        <v>17.95</v>
      </c>
      <c r="S76" s="196">
        <v>11.17</v>
      </c>
      <c r="T76" s="196">
        <v>0</v>
      </c>
      <c r="U76" s="196">
        <v>49.38</v>
      </c>
      <c r="V76" s="196">
        <v>8.77</v>
      </c>
      <c r="W76" s="196">
        <v>14.27</v>
      </c>
      <c r="X76" s="196">
        <v>53.3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103.39</v>
      </c>
      <c r="AJ76" s="196">
        <v>0</v>
      </c>
      <c r="AK76" s="196">
        <v>0</v>
      </c>
      <c r="AL76" s="196">
        <v>0</v>
      </c>
      <c r="AM76" s="196">
        <v>284.44</v>
      </c>
      <c r="AN76" s="196">
        <v>0</v>
      </c>
      <c r="AO76">
        <v>0</v>
      </c>
      <c r="AP76" s="196">
        <v>108.42</v>
      </c>
      <c r="AQ76" s="196">
        <v>38.19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491.05</v>
      </c>
      <c r="L77" s="196">
        <v>9.08</v>
      </c>
      <c r="M77" s="196">
        <v>61.48</v>
      </c>
      <c r="N77" s="196">
        <v>25</v>
      </c>
      <c r="O77" s="196">
        <v>70.650000000000006</v>
      </c>
      <c r="P77" s="196">
        <v>23.93</v>
      </c>
      <c r="Q77" s="196">
        <v>4.62</v>
      </c>
      <c r="R77" s="196">
        <v>17.95</v>
      </c>
      <c r="S77" s="196">
        <v>11.17</v>
      </c>
      <c r="T77" s="196">
        <v>0</v>
      </c>
      <c r="U77" s="196">
        <v>49.38</v>
      </c>
      <c r="V77" s="196">
        <v>8.77</v>
      </c>
      <c r="W77" s="196">
        <v>14.27</v>
      </c>
      <c r="X77" s="196">
        <v>53.3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103.39</v>
      </c>
      <c r="AJ77" s="196">
        <v>0</v>
      </c>
      <c r="AK77" s="196">
        <v>0</v>
      </c>
      <c r="AL77" s="196">
        <v>0</v>
      </c>
      <c r="AM77" s="196">
        <v>284.44</v>
      </c>
      <c r="AN77" s="196">
        <v>0</v>
      </c>
      <c r="AO77">
        <v>0</v>
      </c>
      <c r="AP77" s="196">
        <v>108.42</v>
      </c>
      <c r="AQ77" s="196">
        <v>38.19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491.05</v>
      </c>
      <c r="L78" s="196">
        <v>9.08</v>
      </c>
      <c r="M78" s="196">
        <v>61.48</v>
      </c>
      <c r="N78" s="196">
        <v>25</v>
      </c>
      <c r="O78" s="196">
        <v>70.650000000000006</v>
      </c>
      <c r="P78" s="196">
        <v>23.93</v>
      </c>
      <c r="Q78" s="196">
        <v>4.62</v>
      </c>
      <c r="R78" s="196">
        <v>17.95</v>
      </c>
      <c r="S78" s="196">
        <v>11.17</v>
      </c>
      <c r="T78" s="196">
        <v>0</v>
      </c>
      <c r="U78" s="196">
        <v>49.38</v>
      </c>
      <c r="V78" s="196">
        <v>8.77</v>
      </c>
      <c r="W78" s="196">
        <v>14.27</v>
      </c>
      <c r="X78" s="196">
        <v>53.3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103.39</v>
      </c>
      <c r="AJ78" s="196">
        <v>0</v>
      </c>
      <c r="AK78" s="196">
        <v>0</v>
      </c>
      <c r="AL78" s="196">
        <v>0</v>
      </c>
      <c r="AM78" s="196">
        <v>284.44</v>
      </c>
      <c r="AN78" s="196">
        <v>0</v>
      </c>
      <c r="AO78">
        <v>0</v>
      </c>
      <c r="AP78" s="196">
        <v>108.42</v>
      </c>
      <c r="AQ78" s="196">
        <v>38.19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491.05</v>
      </c>
      <c r="L79" s="196">
        <v>9.08</v>
      </c>
      <c r="M79" s="196">
        <v>61.48</v>
      </c>
      <c r="N79" s="196">
        <v>25</v>
      </c>
      <c r="O79" s="196">
        <v>70.650000000000006</v>
      </c>
      <c r="P79" s="196">
        <v>23.93</v>
      </c>
      <c r="Q79" s="196">
        <v>4.62</v>
      </c>
      <c r="R79" s="196">
        <v>17.95</v>
      </c>
      <c r="S79" s="196">
        <v>11.17</v>
      </c>
      <c r="T79" s="196">
        <v>0</v>
      </c>
      <c r="U79" s="196">
        <v>49.38</v>
      </c>
      <c r="V79" s="196">
        <v>8.77</v>
      </c>
      <c r="W79" s="196">
        <v>14.27</v>
      </c>
      <c r="X79" s="196">
        <v>53.3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103.39</v>
      </c>
      <c r="AJ79" s="196">
        <v>0</v>
      </c>
      <c r="AK79" s="196">
        <v>0</v>
      </c>
      <c r="AL79" s="196">
        <v>0</v>
      </c>
      <c r="AM79" s="196">
        <v>298.54000000000002</v>
      </c>
      <c r="AN79" s="196">
        <v>0</v>
      </c>
      <c r="AO79">
        <v>0</v>
      </c>
      <c r="AP79" s="196">
        <v>108.42</v>
      </c>
      <c r="AQ79" s="196">
        <v>38.19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491.05</v>
      </c>
      <c r="L80" s="196">
        <v>9.08</v>
      </c>
      <c r="M80" s="196">
        <v>61.48</v>
      </c>
      <c r="N80" s="196">
        <v>25</v>
      </c>
      <c r="O80" s="196">
        <v>70.650000000000006</v>
      </c>
      <c r="P80" s="196">
        <v>23.93</v>
      </c>
      <c r="Q80" s="196">
        <v>4.62</v>
      </c>
      <c r="R80" s="196">
        <v>17.95</v>
      </c>
      <c r="S80" s="196">
        <v>11.17</v>
      </c>
      <c r="T80" s="196">
        <v>0</v>
      </c>
      <c r="U80" s="196">
        <v>49.38</v>
      </c>
      <c r="V80" s="196">
        <v>8.77</v>
      </c>
      <c r="W80" s="196">
        <v>14.27</v>
      </c>
      <c r="X80" s="196">
        <v>53.3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103.39</v>
      </c>
      <c r="AJ80" s="196">
        <v>0</v>
      </c>
      <c r="AK80" s="196">
        <v>0</v>
      </c>
      <c r="AL80" s="196">
        <v>0</v>
      </c>
      <c r="AM80" s="196">
        <v>298.54000000000002</v>
      </c>
      <c r="AN80" s="196">
        <v>0</v>
      </c>
      <c r="AO80">
        <v>0</v>
      </c>
      <c r="AP80" s="196">
        <v>108.42</v>
      </c>
      <c r="AQ80" s="196">
        <v>38.19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491.05</v>
      </c>
      <c r="L81" s="196">
        <v>9.08</v>
      </c>
      <c r="M81" s="196">
        <v>61.48</v>
      </c>
      <c r="N81" s="196">
        <v>25</v>
      </c>
      <c r="O81" s="196">
        <v>70.650000000000006</v>
      </c>
      <c r="P81" s="196">
        <v>23.93</v>
      </c>
      <c r="Q81" s="196">
        <v>4.62</v>
      </c>
      <c r="R81" s="196">
        <v>17.95</v>
      </c>
      <c r="S81" s="196">
        <v>11.17</v>
      </c>
      <c r="T81" s="196">
        <v>0</v>
      </c>
      <c r="U81" s="196">
        <v>49.38</v>
      </c>
      <c r="V81" s="196">
        <v>8.77</v>
      </c>
      <c r="W81" s="196">
        <v>14.27</v>
      </c>
      <c r="X81" s="196">
        <v>53.3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103.39</v>
      </c>
      <c r="AJ81" s="196">
        <v>0</v>
      </c>
      <c r="AK81" s="196">
        <v>0</v>
      </c>
      <c r="AL81" s="196">
        <v>0</v>
      </c>
      <c r="AM81" s="196">
        <v>298.54000000000002</v>
      </c>
      <c r="AN81" s="196">
        <v>0</v>
      </c>
      <c r="AO81">
        <v>0</v>
      </c>
      <c r="AP81" s="196">
        <v>108.42</v>
      </c>
      <c r="AQ81" s="196">
        <v>38.19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491.05</v>
      </c>
      <c r="L82" s="196">
        <v>9.08</v>
      </c>
      <c r="M82" s="196">
        <v>61.48</v>
      </c>
      <c r="N82" s="196">
        <v>25</v>
      </c>
      <c r="O82" s="196">
        <v>70.650000000000006</v>
      </c>
      <c r="P82" s="196">
        <v>23.93</v>
      </c>
      <c r="Q82" s="196">
        <v>4.62</v>
      </c>
      <c r="R82" s="196">
        <v>17.95</v>
      </c>
      <c r="S82" s="196">
        <v>11.17</v>
      </c>
      <c r="T82" s="196">
        <v>0</v>
      </c>
      <c r="U82" s="196">
        <v>49.38</v>
      </c>
      <c r="V82" s="196">
        <v>8.77</v>
      </c>
      <c r="W82" s="196">
        <v>14.27</v>
      </c>
      <c r="X82" s="196">
        <v>53.3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103.39</v>
      </c>
      <c r="AJ82" s="196">
        <v>0</v>
      </c>
      <c r="AK82" s="196">
        <v>0</v>
      </c>
      <c r="AL82" s="196">
        <v>0</v>
      </c>
      <c r="AM82" s="196">
        <v>298.54000000000002</v>
      </c>
      <c r="AN82" s="196">
        <v>0</v>
      </c>
      <c r="AO82">
        <v>0</v>
      </c>
      <c r="AP82" s="196">
        <v>108.42</v>
      </c>
      <c r="AQ82" s="196">
        <v>38.19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491.05</v>
      </c>
      <c r="L83" s="196">
        <v>9.08</v>
      </c>
      <c r="M83" s="196">
        <v>61.48</v>
      </c>
      <c r="N83" s="196">
        <v>25</v>
      </c>
      <c r="O83" s="196">
        <v>70.650000000000006</v>
      </c>
      <c r="P83" s="196">
        <v>23.93</v>
      </c>
      <c r="Q83" s="196">
        <v>4.62</v>
      </c>
      <c r="R83" s="196">
        <v>17.95</v>
      </c>
      <c r="S83" s="196">
        <v>11.17</v>
      </c>
      <c r="T83" s="196">
        <v>0</v>
      </c>
      <c r="U83" s="196">
        <v>49.38</v>
      </c>
      <c r="V83" s="196">
        <v>8.77</v>
      </c>
      <c r="W83" s="196">
        <v>14.27</v>
      </c>
      <c r="X83" s="196">
        <v>53.3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113.39</v>
      </c>
      <c r="AJ83" s="196">
        <v>0</v>
      </c>
      <c r="AK83" s="196">
        <v>0</v>
      </c>
      <c r="AL83" s="196">
        <v>0</v>
      </c>
      <c r="AM83" s="196">
        <v>270</v>
      </c>
      <c r="AN83" s="196">
        <v>0</v>
      </c>
      <c r="AO83">
        <v>0</v>
      </c>
      <c r="AP83" s="196">
        <v>108.42</v>
      </c>
      <c r="AQ83" s="196">
        <v>38.19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491.05</v>
      </c>
      <c r="L84" s="196">
        <v>9.08</v>
      </c>
      <c r="M84" s="196">
        <v>61.48</v>
      </c>
      <c r="N84" s="196">
        <v>25</v>
      </c>
      <c r="O84" s="196">
        <v>70.650000000000006</v>
      </c>
      <c r="P84" s="196">
        <v>23.93</v>
      </c>
      <c r="Q84" s="196">
        <v>4.62</v>
      </c>
      <c r="R84" s="196">
        <v>17.95</v>
      </c>
      <c r="S84" s="196">
        <v>11.17</v>
      </c>
      <c r="T84" s="196">
        <v>0</v>
      </c>
      <c r="U84" s="196">
        <v>49.38</v>
      </c>
      <c r="V84" s="196">
        <v>8.77</v>
      </c>
      <c r="W84" s="196">
        <v>14.27</v>
      </c>
      <c r="X84" s="196">
        <v>53.3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113.39</v>
      </c>
      <c r="AJ84" s="196">
        <v>0</v>
      </c>
      <c r="AK84" s="196">
        <v>0</v>
      </c>
      <c r="AL84" s="196">
        <v>0</v>
      </c>
      <c r="AM84" s="196">
        <v>220</v>
      </c>
      <c r="AN84" s="196">
        <v>0</v>
      </c>
      <c r="AO84">
        <v>0</v>
      </c>
      <c r="AP84" s="196">
        <v>108.42</v>
      </c>
      <c r="AQ84" s="196">
        <v>38.19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491.05</v>
      </c>
      <c r="L85" s="196">
        <v>9.08</v>
      </c>
      <c r="M85" s="196">
        <v>61.48</v>
      </c>
      <c r="N85" s="196">
        <v>25</v>
      </c>
      <c r="O85" s="196">
        <v>70.650000000000006</v>
      </c>
      <c r="P85" s="196">
        <v>23.93</v>
      </c>
      <c r="Q85" s="196">
        <v>4.62</v>
      </c>
      <c r="R85" s="196">
        <v>17.95</v>
      </c>
      <c r="S85" s="196">
        <v>11.17</v>
      </c>
      <c r="T85" s="196">
        <v>0</v>
      </c>
      <c r="U85" s="196">
        <v>49.38</v>
      </c>
      <c r="V85" s="196">
        <v>8.77</v>
      </c>
      <c r="W85" s="196">
        <v>14.27</v>
      </c>
      <c r="X85" s="196">
        <v>53.3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113.39</v>
      </c>
      <c r="AJ85" s="196">
        <v>0</v>
      </c>
      <c r="AK85" s="196">
        <v>0</v>
      </c>
      <c r="AL85" s="196">
        <v>0</v>
      </c>
      <c r="AM85" s="196">
        <v>200</v>
      </c>
      <c r="AN85" s="196">
        <v>0</v>
      </c>
      <c r="AO85">
        <v>0</v>
      </c>
      <c r="AP85" s="196">
        <v>108.42</v>
      </c>
      <c r="AQ85" s="196">
        <v>38.19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491.27</v>
      </c>
      <c r="L86" s="196">
        <v>9.08</v>
      </c>
      <c r="M86" s="196">
        <v>61.48</v>
      </c>
      <c r="N86" s="196">
        <v>25</v>
      </c>
      <c r="O86" s="196">
        <v>70.650000000000006</v>
      </c>
      <c r="P86" s="196">
        <v>23.93</v>
      </c>
      <c r="Q86" s="196">
        <v>4.62</v>
      </c>
      <c r="R86" s="196">
        <v>17.95</v>
      </c>
      <c r="S86" s="196">
        <v>11.17</v>
      </c>
      <c r="T86" s="196">
        <v>0</v>
      </c>
      <c r="U86" s="196">
        <v>49.38</v>
      </c>
      <c r="V86" s="196">
        <v>8.77</v>
      </c>
      <c r="W86" s="196">
        <v>14.27</v>
      </c>
      <c r="X86" s="196">
        <v>53.3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133</v>
      </c>
      <c r="AJ86" s="196">
        <v>0</v>
      </c>
      <c r="AK86" s="196">
        <v>0</v>
      </c>
      <c r="AL86" s="196">
        <v>0</v>
      </c>
      <c r="AM86" s="196">
        <v>200</v>
      </c>
      <c r="AN86" s="196">
        <v>0</v>
      </c>
      <c r="AO86">
        <v>0</v>
      </c>
      <c r="AP86" s="196">
        <v>108.42</v>
      </c>
      <c r="AQ86" s="196">
        <v>38.19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491.27</v>
      </c>
      <c r="L87" s="196">
        <v>8.68</v>
      </c>
      <c r="M87" s="196">
        <v>61.48</v>
      </c>
      <c r="N87" s="196">
        <v>25</v>
      </c>
      <c r="O87" s="196">
        <v>70.650000000000006</v>
      </c>
      <c r="P87" s="196">
        <v>23.93</v>
      </c>
      <c r="Q87" s="196">
        <v>4.62</v>
      </c>
      <c r="R87" s="196">
        <v>17.95</v>
      </c>
      <c r="S87" s="196">
        <v>11.17</v>
      </c>
      <c r="T87" s="196">
        <v>0</v>
      </c>
      <c r="U87" s="196">
        <v>49.38</v>
      </c>
      <c r="V87" s="196">
        <v>8.77</v>
      </c>
      <c r="W87" s="196">
        <v>13.23</v>
      </c>
      <c r="X87" s="196">
        <v>53.3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134.61000000000001</v>
      </c>
      <c r="AJ87" s="196">
        <v>0</v>
      </c>
      <c r="AK87" s="196">
        <v>0</v>
      </c>
      <c r="AL87" s="196">
        <v>0</v>
      </c>
      <c r="AM87" s="196">
        <v>155</v>
      </c>
      <c r="AN87" s="196">
        <v>0</v>
      </c>
      <c r="AO87">
        <v>0</v>
      </c>
      <c r="AP87" s="196">
        <v>108.42</v>
      </c>
      <c r="AQ87" s="196">
        <v>38.19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491.27</v>
      </c>
      <c r="L88" s="196">
        <v>8.68</v>
      </c>
      <c r="M88" s="196">
        <v>61.48</v>
      </c>
      <c r="N88" s="196">
        <v>25</v>
      </c>
      <c r="O88" s="196">
        <v>70.650000000000006</v>
      </c>
      <c r="P88" s="196">
        <v>23.93</v>
      </c>
      <c r="Q88" s="196">
        <v>4.62</v>
      </c>
      <c r="R88" s="196">
        <v>17.95</v>
      </c>
      <c r="S88" s="196">
        <v>11.17</v>
      </c>
      <c r="T88" s="196">
        <v>0</v>
      </c>
      <c r="U88" s="196">
        <v>49.38</v>
      </c>
      <c r="V88" s="196">
        <v>8.77</v>
      </c>
      <c r="W88" s="196">
        <v>13.23</v>
      </c>
      <c r="X88" s="196">
        <v>53.3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134.61000000000001</v>
      </c>
      <c r="AJ88" s="196">
        <v>0</v>
      </c>
      <c r="AK88" s="196">
        <v>0</v>
      </c>
      <c r="AL88" s="196">
        <v>0</v>
      </c>
      <c r="AM88" s="196">
        <v>155</v>
      </c>
      <c r="AN88" s="196">
        <v>0</v>
      </c>
      <c r="AO88">
        <v>0</v>
      </c>
      <c r="AP88" s="196">
        <v>108.42</v>
      </c>
      <c r="AQ88" s="196">
        <v>38.19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491.27</v>
      </c>
      <c r="L89" s="196">
        <v>8.68</v>
      </c>
      <c r="M89" s="196">
        <v>61.48</v>
      </c>
      <c r="N89" s="196">
        <v>25</v>
      </c>
      <c r="O89" s="196">
        <v>70.650000000000006</v>
      </c>
      <c r="P89" s="196">
        <v>23.93</v>
      </c>
      <c r="Q89" s="196">
        <v>4.62</v>
      </c>
      <c r="R89" s="196">
        <v>17.95</v>
      </c>
      <c r="S89" s="196">
        <v>11.17</v>
      </c>
      <c r="T89" s="196">
        <v>0</v>
      </c>
      <c r="U89" s="196">
        <v>49.38</v>
      </c>
      <c r="V89" s="196">
        <v>8.77</v>
      </c>
      <c r="W89" s="196">
        <v>13.23</v>
      </c>
      <c r="X89" s="196">
        <v>53.3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134.61000000000001</v>
      </c>
      <c r="AJ89" s="196">
        <v>0</v>
      </c>
      <c r="AK89" s="196">
        <v>0</v>
      </c>
      <c r="AL89" s="196">
        <v>0</v>
      </c>
      <c r="AM89" s="196">
        <v>155</v>
      </c>
      <c r="AN89" s="196">
        <v>0</v>
      </c>
      <c r="AO89">
        <v>0</v>
      </c>
      <c r="AP89" s="196">
        <v>108.42</v>
      </c>
      <c r="AQ89" s="196">
        <v>38.19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491.27</v>
      </c>
      <c r="L90" s="196">
        <v>8.68</v>
      </c>
      <c r="M90" s="196">
        <v>61.48</v>
      </c>
      <c r="N90" s="196">
        <v>25</v>
      </c>
      <c r="O90" s="196">
        <v>70.650000000000006</v>
      </c>
      <c r="P90" s="196">
        <v>23.93</v>
      </c>
      <c r="Q90" s="196">
        <v>4.62</v>
      </c>
      <c r="R90" s="196">
        <v>17.95</v>
      </c>
      <c r="S90" s="196">
        <v>11.17</v>
      </c>
      <c r="T90" s="196">
        <v>0</v>
      </c>
      <c r="U90" s="196">
        <v>49.38</v>
      </c>
      <c r="V90" s="196">
        <v>8.77</v>
      </c>
      <c r="W90" s="196">
        <v>13.23</v>
      </c>
      <c r="X90" s="196">
        <v>53.3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134.61000000000001</v>
      </c>
      <c r="AJ90" s="196">
        <v>0</v>
      </c>
      <c r="AK90" s="196">
        <v>0</v>
      </c>
      <c r="AL90" s="196">
        <v>0</v>
      </c>
      <c r="AM90" s="196">
        <v>155</v>
      </c>
      <c r="AN90" s="196">
        <v>0</v>
      </c>
      <c r="AO90">
        <v>0</v>
      </c>
      <c r="AP90" s="196">
        <v>108.42</v>
      </c>
      <c r="AQ90" s="196">
        <v>38.19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491.27</v>
      </c>
      <c r="L91" s="196">
        <v>8.68</v>
      </c>
      <c r="M91" s="196">
        <v>61.48</v>
      </c>
      <c r="N91" s="196">
        <v>25</v>
      </c>
      <c r="O91" s="196">
        <v>70.650000000000006</v>
      </c>
      <c r="P91" s="196">
        <v>23.93</v>
      </c>
      <c r="Q91" s="196">
        <v>4.62</v>
      </c>
      <c r="R91" s="196">
        <v>17.95</v>
      </c>
      <c r="S91" s="196">
        <v>11.18</v>
      </c>
      <c r="T91" s="196">
        <v>0</v>
      </c>
      <c r="U91" s="196">
        <v>49.38</v>
      </c>
      <c r="V91" s="196">
        <v>8.7799999999999994</v>
      </c>
      <c r="W91" s="196">
        <v>13.23</v>
      </c>
      <c r="X91" s="196">
        <v>53.3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134.61000000000001</v>
      </c>
      <c r="AJ91" s="196">
        <v>0</v>
      </c>
      <c r="AK91" s="196">
        <v>0</v>
      </c>
      <c r="AL91" s="196">
        <v>0</v>
      </c>
      <c r="AM91" s="196">
        <v>155</v>
      </c>
      <c r="AN91" s="196">
        <v>0</v>
      </c>
      <c r="AO91">
        <v>0</v>
      </c>
      <c r="AP91" s="196">
        <v>108.42</v>
      </c>
      <c r="AQ91" s="196">
        <v>38.19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491.27</v>
      </c>
      <c r="L92" s="196">
        <v>8.68</v>
      </c>
      <c r="M92" s="196">
        <v>61.48</v>
      </c>
      <c r="N92" s="196">
        <v>25</v>
      </c>
      <c r="O92" s="196">
        <v>70.650000000000006</v>
      </c>
      <c r="P92" s="196">
        <v>23.93</v>
      </c>
      <c r="Q92" s="196">
        <v>4.62</v>
      </c>
      <c r="R92" s="196">
        <v>17.95</v>
      </c>
      <c r="S92" s="196">
        <v>11.18</v>
      </c>
      <c r="T92" s="196">
        <v>0</v>
      </c>
      <c r="U92" s="196">
        <v>49.38</v>
      </c>
      <c r="V92" s="196">
        <v>8.7799999999999994</v>
      </c>
      <c r="W92" s="196">
        <v>13.23</v>
      </c>
      <c r="X92" s="196">
        <v>53.3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134.61000000000001</v>
      </c>
      <c r="AJ92" s="196">
        <v>0</v>
      </c>
      <c r="AK92" s="196">
        <v>0</v>
      </c>
      <c r="AL92" s="196">
        <v>0</v>
      </c>
      <c r="AM92" s="196">
        <v>155</v>
      </c>
      <c r="AN92" s="196">
        <v>0</v>
      </c>
      <c r="AO92">
        <v>0</v>
      </c>
      <c r="AP92" s="196">
        <v>108.42</v>
      </c>
      <c r="AQ92" s="196">
        <v>38.19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462.72</v>
      </c>
      <c r="L93" s="196">
        <v>8.68</v>
      </c>
      <c r="M93" s="196">
        <v>61.48</v>
      </c>
      <c r="N93" s="196">
        <v>25</v>
      </c>
      <c r="O93" s="196">
        <v>70.650000000000006</v>
      </c>
      <c r="P93" s="196">
        <v>23.93</v>
      </c>
      <c r="Q93" s="196">
        <v>4.62</v>
      </c>
      <c r="R93" s="196">
        <v>17.95</v>
      </c>
      <c r="S93" s="196">
        <v>11.18</v>
      </c>
      <c r="T93" s="196">
        <v>0</v>
      </c>
      <c r="U93" s="196">
        <v>49.38</v>
      </c>
      <c r="V93" s="196">
        <v>8.7799999999999994</v>
      </c>
      <c r="W93" s="196">
        <v>13.23</v>
      </c>
      <c r="X93" s="196">
        <v>53.3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134.61000000000001</v>
      </c>
      <c r="AJ93" s="196">
        <v>0</v>
      </c>
      <c r="AK93" s="196">
        <v>0</v>
      </c>
      <c r="AL93" s="196">
        <v>0</v>
      </c>
      <c r="AM93" s="196">
        <v>155</v>
      </c>
      <c r="AN93" s="196">
        <v>0</v>
      </c>
      <c r="AO93">
        <v>0</v>
      </c>
      <c r="AP93" s="196">
        <v>108.42</v>
      </c>
      <c r="AQ93" s="196">
        <v>38.19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414.52</v>
      </c>
      <c r="L94" s="196">
        <v>8.68</v>
      </c>
      <c r="M94" s="196">
        <v>61.48</v>
      </c>
      <c r="N94" s="196">
        <v>25</v>
      </c>
      <c r="O94" s="196">
        <v>70.650000000000006</v>
      </c>
      <c r="P94" s="196">
        <v>23.93</v>
      </c>
      <c r="Q94" s="196">
        <v>4.62</v>
      </c>
      <c r="R94" s="196">
        <v>17.95</v>
      </c>
      <c r="S94" s="196">
        <v>11.18</v>
      </c>
      <c r="T94" s="196">
        <v>0</v>
      </c>
      <c r="U94" s="196">
        <v>49.38</v>
      </c>
      <c r="V94" s="196">
        <v>8.77</v>
      </c>
      <c r="W94" s="196">
        <v>13.23</v>
      </c>
      <c r="X94" s="196">
        <v>53.3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134.61000000000001</v>
      </c>
      <c r="AJ94" s="196">
        <v>0</v>
      </c>
      <c r="AK94" s="196">
        <v>0</v>
      </c>
      <c r="AL94" s="196">
        <v>0</v>
      </c>
      <c r="AM94" s="196">
        <v>155</v>
      </c>
      <c r="AN94" s="196">
        <v>0</v>
      </c>
      <c r="AO94">
        <v>0</v>
      </c>
      <c r="AP94" s="196">
        <v>108.42</v>
      </c>
      <c r="AQ94" s="196">
        <v>38.19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366.32</v>
      </c>
      <c r="L95" s="196">
        <v>8.68</v>
      </c>
      <c r="M95" s="196">
        <v>61.48</v>
      </c>
      <c r="N95" s="196">
        <v>25</v>
      </c>
      <c r="O95" s="196">
        <v>70.650000000000006</v>
      </c>
      <c r="P95" s="196">
        <v>23.93</v>
      </c>
      <c r="Q95" s="196">
        <v>4.62</v>
      </c>
      <c r="R95" s="196">
        <v>17.95</v>
      </c>
      <c r="S95" s="196">
        <v>11.18</v>
      </c>
      <c r="T95" s="196">
        <v>0</v>
      </c>
      <c r="U95" s="196">
        <v>49.38</v>
      </c>
      <c r="V95" s="196">
        <v>8.77</v>
      </c>
      <c r="W95" s="196">
        <v>13.23</v>
      </c>
      <c r="X95" s="196">
        <v>53.3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134.61000000000001</v>
      </c>
      <c r="AJ95" s="196">
        <v>0</v>
      </c>
      <c r="AK95" s="196">
        <v>0</v>
      </c>
      <c r="AL95" s="196">
        <v>0</v>
      </c>
      <c r="AM95" s="196">
        <v>155</v>
      </c>
      <c r="AN95" s="196">
        <v>0</v>
      </c>
      <c r="AO95">
        <v>0</v>
      </c>
      <c r="AP95" s="196">
        <v>108.42</v>
      </c>
      <c r="AQ95" s="196">
        <v>38.19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318.12</v>
      </c>
      <c r="L96" s="196">
        <v>8.68</v>
      </c>
      <c r="M96" s="196">
        <v>61.48</v>
      </c>
      <c r="N96" s="196">
        <v>25</v>
      </c>
      <c r="O96" s="196">
        <v>70.650000000000006</v>
      </c>
      <c r="P96" s="196">
        <v>23.93</v>
      </c>
      <c r="Q96" s="196">
        <v>4.62</v>
      </c>
      <c r="R96" s="196">
        <v>17.95</v>
      </c>
      <c r="S96" s="196">
        <v>11.18</v>
      </c>
      <c r="T96" s="196">
        <v>0</v>
      </c>
      <c r="U96" s="196">
        <v>49.38</v>
      </c>
      <c r="V96" s="196">
        <v>8.77</v>
      </c>
      <c r="W96" s="196">
        <v>13.23</v>
      </c>
      <c r="X96" s="196">
        <v>53.3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134.61000000000001</v>
      </c>
      <c r="AJ96" s="196">
        <v>0</v>
      </c>
      <c r="AK96" s="196">
        <v>0</v>
      </c>
      <c r="AL96" s="196">
        <v>0</v>
      </c>
      <c r="AM96" s="196">
        <v>155</v>
      </c>
      <c r="AN96" s="196">
        <v>0</v>
      </c>
      <c r="AO96">
        <v>0</v>
      </c>
      <c r="AP96" s="196">
        <v>108.42</v>
      </c>
      <c r="AQ96" s="196">
        <v>38.19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269.92</v>
      </c>
      <c r="L97" s="196">
        <v>4.82</v>
      </c>
      <c r="M97" s="196">
        <v>61.48</v>
      </c>
      <c r="N97" s="196">
        <v>25</v>
      </c>
      <c r="O97" s="196">
        <v>70.650000000000006</v>
      </c>
      <c r="P97" s="196">
        <v>23.93</v>
      </c>
      <c r="Q97" s="196">
        <v>2.89</v>
      </c>
      <c r="R97" s="196">
        <v>10</v>
      </c>
      <c r="S97" s="196">
        <v>6.63</v>
      </c>
      <c r="T97" s="196">
        <v>0</v>
      </c>
      <c r="U97" s="196">
        <v>49.38</v>
      </c>
      <c r="V97" s="196">
        <v>4</v>
      </c>
      <c r="W97" s="196">
        <v>4.82</v>
      </c>
      <c r="X97" s="196">
        <v>53.3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134.61000000000001</v>
      </c>
      <c r="AJ97" s="196">
        <v>0</v>
      </c>
      <c r="AK97" s="196">
        <v>0</v>
      </c>
      <c r="AL97" s="196">
        <v>0</v>
      </c>
      <c r="AM97" s="196">
        <v>155</v>
      </c>
      <c r="AN97" s="196">
        <v>0</v>
      </c>
      <c r="AO97">
        <v>0</v>
      </c>
      <c r="AP97" s="196">
        <v>57.84</v>
      </c>
      <c r="AQ97" s="196">
        <v>19.28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269.92</v>
      </c>
      <c r="L98" s="196">
        <v>4.82</v>
      </c>
      <c r="M98" s="196">
        <v>61.48</v>
      </c>
      <c r="N98" s="196">
        <v>25</v>
      </c>
      <c r="O98" s="196">
        <v>70.650000000000006</v>
      </c>
      <c r="P98" s="196">
        <v>23.93</v>
      </c>
      <c r="Q98" s="196">
        <v>2.89</v>
      </c>
      <c r="R98" s="196">
        <v>9.64</v>
      </c>
      <c r="S98" s="196">
        <v>5.79</v>
      </c>
      <c r="T98" s="196">
        <v>0</v>
      </c>
      <c r="U98" s="196">
        <v>49.38</v>
      </c>
      <c r="V98" s="196">
        <v>3.85</v>
      </c>
      <c r="W98" s="196">
        <v>4.82</v>
      </c>
      <c r="X98" s="196">
        <v>19.28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134.61000000000001</v>
      </c>
      <c r="AJ98" s="196">
        <v>0</v>
      </c>
      <c r="AK98" s="196">
        <v>0</v>
      </c>
      <c r="AL98" s="196">
        <v>0</v>
      </c>
      <c r="AM98" s="196">
        <v>155</v>
      </c>
      <c r="AN98" s="196">
        <v>0</v>
      </c>
      <c r="AO98">
        <v>0</v>
      </c>
      <c r="AP98" s="196">
        <v>57.84</v>
      </c>
      <c r="AQ98" s="196">
        <v>19.28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9.884499999999985</v>
      </c>
      <c r="L99">
        <f t="shared" si="0"/>
        <v>0.17009999999999992</v>
      </c>
      <c r="M99">
        <f t="shared" si="0"/>
        <v>1.4755199999999971</v>
      </c>
      <c r="N99">
        <f t="shared" si="0"/>
        <v>0.6</v>
      </c>
      <c r="O99">
        <f t="shared" si="0"/>
        <v>1.6955999999999973</v>
      </c>
      <c r="P99">
        <f t="shared" si="0"/>
        <v>0.57013500000000006</v>
      </c>
      <c r="Q99">
        <f t="shared" si="0"/>
        <v>9.3137500000000054E-2</v>
      </c>
      <c r="R99">
        <f t="shared" si="0"/>
        <v>0.36524250000000058</v>
      </c>
      <c r="S99">
        <f t="shared" si="0"/>
        <v>0.22583999999999965</v>
      </c>
      <c r="T99">
        <f t="shared" si="0"/>
        <v>0</v>
      </c>
      <c r="U99">
        <f t="shared" si="0"/>
        <v>1.3634499999999994</v>
      </c>
      <c r="V99">
        <f t="shared" si="0"/>
        <v>0.17260499999999981</v>
      </c>
      <c r="W99">
        <f t="shared" si="0"/>
        <v>0.33900249999999982</v>
      </c>
      <c r="X99">
        <f t="shared" si="0"/>
        <v>1.4167375000000018</v>
      </c>
      <c r="Y99">
        <f t="shared" si="0"/>
        <v>0</v>
      </c>
      <c r="Z99">
        <f t="shared" si="0"/>
        <v>0</v>
      </c>
      <c r="AA99">
        <f t="shared" si="0"/>
        <v>4.040500000000001E-2</v>
      </c>
      <c r="AB99">
        <f t="shared" si="0"/>
        <v>1.485E-3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2.8435075000000034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3.5582075000000017</v>
      </c>
      <c r="AN99">
        <f t="shared" si="0"/>
        <v>0.14674999999999999</v>
      </c>
      <c r="AO99">
        <f t="shared" si="0"/>
        <v>0</v>
      </c>
      <c r="AP99">
        <f t="shared" si="0"/>
        <v>2.260437500000001</v>
      </c>
      <c r="AQ99">
        <f t="shared" ref="AQ99:AT99" si="1">SUM(AQ3:AQ98)/4000</f>
        <v>0.76473000000000091</v>
      </c>
      <c r="AR99">
        <f t="shared" si="1"/>
        <v>0.40839500000000001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76.16</v>
      </c>
      <c r="L3" s="196">
        <v>32.78</v>
      </c>
      <c r="M3" s="196">
        <v>0</v>
      </c>
      <c r="N3" s="196">
        <v>14.46</v>
      </c>
      <c r="O3" s="196">
        <v>48.56</v>
      </c>
      <c r="P3" s="196">
        <v>53.03</v>
      </c>
      <c r="Q3" s="196">
        <v>1.93</v>
      </c>
      <c r="R3" s="196">
        <v>4.84</v>
      </c>
      <c r="S3" s="196">
        <v>2.89</v>
      </c>
      <c r="T3" s="196">
        <v>0</v>
      </c>
      <c r="U3" s="196">
        <v>319.04000000000002</v>
      </c>
      <c r="V3" s="196">
        <v>1.75</v>
      </c>
      <c r="W3" s="196">
        <v>8.52</v>
      </c>
      <c r="X3" s="196">
        <v>36.119999999999997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32.78</v>
      </c>
      <c r="AQ3" s="196">
        <v>9.64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76.16</v>
      </c>
      <c r="L4" s="196">
        <v>32.78</v>
      </c>
      <c r="M4" s="196">
        <v>0</v>
      </c>
      <c r="N4" s="196">
        <v>14.46</v>
      </c>
      <c r="O4" s="196">
        <v>48.56</v>
      </c>
      <c r="P4" s="196">
        <v>53.03</v>
      </c>
      <c r="Q4" s="196">
        <v>1.93</v>
      </c>
      <c r="R4" s="196">
        <v>4.82</v>
      </c>
      <c r="S4" s="196">
        <v>2.89</v>
      </c>
      <c r="T4" s="196">
        <v>0</v>
      </c>
      <c r="U4" s="196">
        <v>319.04000000000002</v>
      </c>
      <c r="V4" s="196">
        <v>0</v>
      </c>
      <c r="W4" s="196">
        <v>8.52</v>
      </c>
      <c r="X4" s="196">
        <v>36.119999999999997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32.78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76.16</v>
      </c>
      <c r="L5" s="196">
        <v>32.78</v>
      </c>
      <c r="M5" s="196">
        <v>0</v>
      </c>
      <c r="N5" s="196">
        <v>14.46</v>
      </c>
      <c r="O5" s="196">
        <v>48.56</v>
      </c>
      <c r="P5" s="196">
        <v>53.03</v>
      </c>
      <c r="Q5" s="196">
        <v>1.93</v>
      </c>
      <c r="R5" s="196">
        <v>4.82</v>
      </c>
      <c r="S5" s="196">
        <v>2.89</v>
      </c>
      <c r="T5" s="196">
        <v>0</v>
      </c>
      <c r="U5" s="196">
        <v>319.04000000000002</v>
      </c>
      <c r="V5" s="196">
        <v>0</v>
      </c>
      <c r="W5" s="196">
        <v>8.52</v>
      </c>
      <c r="X5" s="196">
        <v>36.119999999999997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32.78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76.16</v>
      </c>
      <c r="L6" s="196">
        <v>32.78</v>
      </c>
      <c r="M6" s="196">
        <v>0</v>
      </c>
      <c r="N6" s="196">
        <v>14.46</v>
      </c>
      <c r="O6" s="196">
        <v>48.56</v>
      </c>
      <c r="P6" s="196">
        <v>53.03</v>
      </c>
      <c r="Q6" s="196">
        <v>1.93</v>
      </c>
      <c r="R6" s="196">
        <v>4.82</v>
      </c>
      <c r="S6" s="196">
        <v>2.89</v>
      </c>
      <c r="T6" s="196">
        <v>0</v>
      </c>
      <c r="U6" s="196">
        <v>319.04000000000002</v>
      </c>
      <c r="V6" s="196">
        <v>0</v>
      </c>
      <c r="W6" s="196">
        <v>8.52</v>
      </c>
      <c r="X6" s="196">
        <v>36.119999999999997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32.78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76.16</v>
      </c>
      <c r="L7" s="196">
        <v>32.78</v>
      </c>
      <c r="M7" s="196">
        <v>0</v>
      </c>
      <c r="N7" s="196">
        <v>14.46</v>
      </c>
      <c r="O7" s="196">
        <v>48.56</v>
      </c>
      <c r="P7" s="196">
        <v>53.03</v>
      </c>
      <c r="Q7" s="196">
        <v>1.93</v>
      </c>
      <c r="R7" s="196">
        <v>4.82</v>
      </c>
      <c r="S7" s="196">
        <v>2.89</v>
      </c>
      <c r="T7" s="196">
        <v>0</v>
      </c>
      <c r="U7" s="196">
        <v>319.04000000000002</v>
      </c>
      <c r="V7" s="196">
        <v>0</v>
      </c>
      <c r="W7" s="196">
        <v>8.52</v>
      </c>
      <c r="X7" s="196">
        <v>36.119999999999997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32.78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76.16</v>
      </c>
      <c r="L8" s="196">
        <v>32.78</v>
      </c>
      <c r="M8" s="196">
        <v>0</v>
      </c>
      <c r="N8" s="196">
        <v>14.46</v>
      </c>
      <c r="O8" s="196">
        <v>48.56</v>
      </c>
      <c r="P8" s="196">
        <v>53.03</v>
      </c>
      <c r="Q8" s="196">
        <v>1.93</v>
      </c>
      <c r="R8" s="196">
        <v>4.82</v>
      </c>
      <c r="S8" s="196">
        <v>2.89</v>
      </c>
      <c r="T8" s="196">
        <v>0</v>
      </c>
      <c r="U8" s="196">
        <v>319.04000000000002</v>
      </c>
      <c r="V8" s="196">
        <v>0</v>
      </c>
      <c r="W8" s="196">
        <v>8.52</v>
      </c>
      <c r="X8" s="196">
        <v>36.119999999999997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32.78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76.16</v>
      </c>
      <c r="L9" s="196">
        <v>32.78</v>
      </c>
      <c r="M9" s="196">
        <v>0</v>
      </c>
      <c r="N9" s="196">
        <v>14.46</v>
      </c>
      <c r="O9" s="196">
        <v>48.56</v>
      </c>
      <c r="P9" s="196">
        <v>60</v>
      </c>
      <c r="Q9" s="196">
        <v>1.93</v>
      </c>
      <c r="R9" s="196">
        <v>4.82</v>
      </c>
      <c r="S9" s="196">
        <v>2.89</v>
      </c>
      <c r="T9" s="196">
        <v>0</v>
      </c>
      <c r="U9" s="196">
        <v>319.04000000000002</v>
      </c>
      <c r="V9" s="196">
        <v>0</v>
      </c>
      <c r="W9" s="196">
        <v>8.52</v>
      </c>
      <c r="X9" s="196">
        <v>36.119999999999997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32.78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76.16</v>
      </c>
      <c r="L10" s="196">
        <v>32.78</v>
      </c>
      <c r="M10" s="196">
        <v>0</v>
      </c>
      <c r="N10" s="196">
        <v>14.46</v>
      </c>
      <c r="O10" s="196">
        <v>48.56</v>
      </c>
      <c r="P10" s="196">
        <v>60</v>
      </c>
      <c r="Q10" s="196">
        <v>1.93</v>
      </c>
      <c r="R10" s="196">
        <v>4.82</v>
      </c>
      <c r="S10" s="196">
        <v>2.89</v>
      </c>
      <c r="T10" s="196">
        <v>0</v>
      </c>
      <c r="U10" s="196">
        <v>319.04000000000002</v>
      </c>
      <c r="V10" s="196">
        <v>0</v>
      </c>
      <c r="W10" s="196">
        <v>8.52</v>
      </c>
      <c r="X10" s="196">
        <v>36.119999999999997</v>
      </c>
      <c r="Y10" s="196">
        <v>0</v>
      </c>
      <c r="Z10">
        <v>0</v>
      </c>
      <c r="AA10" s="196">
        <v>7.86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32.78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76.16</v>
      </c>
      <c r="L11" s="196">
        <v>32.78</v>
      </c>
      <c r="M11" s="196">
        <v>0</v>
      </c>
      <c r="N11" s="196">
        <v>14.46</v>
      </c>
      <c r="O11" s="196">
        <v>48.56</v>
      </c>
      <c r="P11" s="196">
        <v>60</v>
      </c>
      <c r="Q11" s="196">
        <v>1.93</v>
      </c>
      <c r="R11" s="196">
        <v>4.82</v>
      </c>
      <c r="S11" s="196">
        <v>2.89</v>
      </c>
      <c r="T11" s="196">
        <v>0</v>
      </c>
      <c r="U11" s="196">
        <v>319.04000000000002</v>
      </c>
      <c r="V11" s="196">
        <v>0</v>
      </c>
      <c r="W11" s="196">
        <v>8.52</v>
      </c>
      <c r="X11" s="196">
        <v>36.119999999999997</v>
      </c>
      <c r="Y11" s="196">
        <v>0</v>
      </c>
      <c r="Z11">
        <v>0</v>
      </c>
      <c r="AA11" s="196">
        <v>7.86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32.78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76.16</v>
      </c>
      <c r="L12" s="196">
        <v>32.78</v>
      </c>
      <c r="M12" s="196">
        <v>0</v>
      </c>
      <c r="N12" s="196">
        <v>14.46</v>
      </c>
      <c r="O12" s="196">
        <v>48.56</v>
      </c>
      <c r="P12" s="196">
        <v>60</v>
      </c>
      <c r="Q12" s="196">
        <v>1.93</v>
      </c>
      <c r="R12" s="196">
        <v>4.82</v>
      </c>
      <c r="S12" s="196">
        <v>2.89</v>
      </c>
      <c r="T12" s="196">
        <v>0</v>
      </c>
      <c r="U12" s="196">
        <v>319.04000000000002</v>
      </c>
      <c r="V12" s="196">
        <v>0</v>
      </c>
      <c r="W12" s="196">
        <v>8.52</v>
      </c>
      <c r="X12" s="196">
        <v>36.119999999999997</v>
      </c>
      <c r="Y12" s="196">
        <v>0</v>
      </c>
      <c r="Z12">
        <v>0</v>
      </c>
      <c r="AA12" s="196">
        <v>7.86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32.78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76.16</v>
      </c>
      <c r="L13" s="196">
        <v>32.78</v>
      </c>
      <c r="M13" s="196">
        <v>0</v>
      </c>
      <c r="N13" s="196">
        <v>14.46</v>
      </c>
      <c r="O13" s="196">
        <v>48.56</v>
      </c>
      <c r="P13" s="196">
        <v>60</v>
      </c>
      <c r="Q13" s="196">
        <v>1.93</v>
      </c>
      <c r="R13" s="196">
        <v>4.82</v>
      </c>
      <c r="S13" s="196">
        <v>2.89</v>
      </c>
      <c r="T13" s="196">
        <v>0</v>
      </c>
      <c r="U13" s="196">
        <v>319.04000000000002</v>
      </c>
      <c r="V13" s="196">
        <v>0</v>
      </c>
      <c r="W13" s="196">
        <v>8.52</v>
      </c>
      <c r="X13" s="196">
        <v>36.119999999999997</v>
      </c>
      <c r="Y13" s="196">
        <v>0</v>
      </c>
      <c r="Z13">
        <v>0</v>
      </c>
      <c r="AA13" s="196">
        <v>7.86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32.78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76.16</v>
      </c>
      <c r="L14" s="196">
        <v>32.78</v>
      </c>
      <c r="M14" s="196">
        <v>0</v>
      </c>
      <c r="N14" s="196">
        <v>14.46</v>
      </c>
      <c r="O14" s="196">
        <v>48.56</v>
      </c>
      <c r="P14" s="196">
        <v>60</v>
      </c>
      <c r="Q14" s="196">
        <v>1.93</v>
      </c>
      <c r="R14" s="196">
        <v>4.82</v>
      </c>
      <c r="S14" s="196">
        <v>2.89</v>
      </c>
      <c r="T14" s="196">
        <v>0</v>
      </c>
      <c r="U14" s="196">
        <v>319.04000000000002</v>
      </c>
      <c r="V14" s="196">
        <v>0</v>
      </c>
      <c r="W14" s="196">
        <v>8.52</v>
      </c>
      <c r="X14" s="196">
        <v>36.119999999999997</v>
      </c>
      <c r="Y14" s="196">
        <v>0</v>
      </c>
      <c r="Z14">
        <v>0</v>
      </c>
      <c r="AA14" s="196">
        <v>7.86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32.78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76.16</v>
      </c>
      <c r="L15" s="196">
        <v>32.78</v>
      </c>
      <c r="M15" s="196">
        <v>0</v>
      </c>
      <c r="N15" s="196">
        <v>14.46</v>
      </c>
      <c r="O15" s="196">
        <v>48.56</v>
      </c>
      <c r="P15" s="196">
        <v>60</v>
      </c>
      <c r="Q15" s="196">
        <v>1.93</v>
      </c>
      <c r="R15" s="196">
        <v>4.82</v>
      </c>
      <c r="S15" s="196">
        <v>2.89</v>
      </c>
      <c r="T15" s="196">
        <v>0</v>
      </c>
      <c r="U15" s="196">
        <v>319.04000000000002</v>
      </c>
      <c r="V15" s="196">
        <v>0</v>
      </c>
      <c r="W15" s="196">
        <v>8.52</v>
      </c>
      <c r="X15" s="196">
        <v>36.119999999999997</v>
      </c>
      <c r="Y15" s="196">
        <v>0</v>
      </c>
      <c r="Z15">
        <v>0</v>
      </c>
      <c r="AA15" s="196">
        <v>7.86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33.35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76.16</v>
      </c>
      <c r="L16" s="196">
        <v>32.78</v>
      </c>
      <c r="M16" s="196">
        <v>0</v>
      </c>
      <c r="N16" s="196">
        <v>14.46</v>
      </c>
      <c r="O16" s="196">
        <v>48.56</v>
      </c>
      <c r="P16" s="196">
        <v>60</v>
      </c>
      <c r="Q16" s="196">
        <v>1.93</v>
      </c>
      <c r="R16" s="196">
        <v>4.82</v>
      </c>
      <c r="S16" s="196">
        <v>2.89</v>
      </c>
      <c r="T16" s="196">
        <v>0</v>
      </c>
      <c r="U16" s="196">
        <v>319.04000000000002</v>
      </c>
      <c r="V16" s="196">
        <v>0</v>
      </c>
      <c r="W16" s="196">
        <v>8.52</v>
      </c>
      <c r="X16" s="196">
        <v>36.119999999999997</v>
      </c>
      <c r="Y16" s="196">
        <v>0</v>
      </c>
      <c r="Z16">
        <v>0</v>
      </c>
      <c r="AA16" s="196">
        <v>7.86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33.35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76.16</v>
      </c>
      <c r="L17" s="196">
        <v>32.78</v>
      </c>
      <c r="M17" s="196">
        <v>0</v>
      </c>
      <c r="N17" s="196">
        <v>14.46</v>
      </c>
      <c r="O17" s="196">
        <v>48.56</v>
      </c>
      <c r="P17" s="196">
        <v>60</v>
      </c>
      <c r="Q17" s="196">
        <v>1.93</v>
      </c>
      <c r="R17" s="196">
        <v>4.82</v>
      </c>
      <c r="S17" s="196">
        <v>2.89</v>
      </c>
      <c r="T17" s="196">
        <v>0</v>
      </c>
      <c r="U17" s="196">
        <v>319.04000000000002</v>
      </c>
      <c r="V17" s="196">
        <v>0</v>
      </c>
      <c r="W17" s="196">
        <v>8.52</v>
      </c>
      <c r="X17" s="196">
        <v>36.119999999999997</v>
      </c>
      <c r="Y17" s="196">
        <v>0</v>
      </c>
      <c r="Z17">
        <v>0</v>
      </c>
      <c r="AA17" s="196">
        <v>7.86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32.78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76.16</v>
      </c>
      <c r="L18" s="196">
        <v>32.78</v>
      </c>
      <c r="M18" s="196">
        <v>0</v>
      </c>
      <c r="N18" s="196">
        <v>14.46</v>
      </c>
      <c r="O18" s="196">
        <v>48.56</v>
      </c>
      <c r="P18" s="196">
        <v>60</v>
      </c>
      <c r="Q18" s="196">
        <v>1.93</v>
      </c>
      <c r="R18" s="196">
        <v>4.82</v>
      </c>
      <c r="S18" s="196">
        <v>2.89</v>
      </c>
      <c r="T18" s="196">
        <v>0</v>
      </c>
      <c r="U18" s="196">
        <v>319.04000000000002</v>
      </c>
      <c r="V18" s="196">
        <v>0</v>
      </c>
      <c r="W18" s="196">
        <v>8.52</v>
      </c>
      <c r="X18" s="196">
        <v>36.119999999999997</v>
      </c>
      <c r="Y18" s="196">
        <v>0</v>
      </c>
      <c r="Z18">
        <v>0</v>
      </c>
      <c r="AA18" s="196">
        <v>7.86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32.78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76.16</v>
      </c>
      <c r="L19" s="196">
        <v>32.78</v>
      </c>
      <c r="M19" s="196">
        <v>0</v>
      </c>
      <c r="N19" s="196">
        <v>14.46</v>
      </c>
      <c r="O19" s="196">
        <v>48.56</v>
      </c>
      <c r="P19" s="196">
        <v>60</v>
      </c>
      <c r="Q19" s="196">
        <v>1.93</v>
      </c>
      <c r="R19" s="196">
        <v>4.82</v>
      </c>
      <c r="S19" s="196">
        <v>2.89</v>
      </c>
      <c r="T19" s="196">
        <v>0</v>
      </c>
      <c r="U19" s="196">
        <v>319.04000000000002</v>
      </c>
      <c r="V19" s="196">
        <v>0</v>
      </c>
      <c r="W19" s="196">
        <v>8.52</v>
      </c>
      <c r="X19" s="196">
        <v>36.119999999999997</v>
      </c>
      <c r="Y19" s="196">
        <v>0</v>
      </c>
      <c r="Z19">
        <v>0</v>
      </c>
      <c r="AA19" s="196">
        <v>0</v>
      </c>
      <c r="AB19" s="196">
        <v>1.74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33.43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76.16</v>
      </c>
      <c r="L20" s="196">
        <v>32.78</v>
      </c>
      <c r="M20" s="196">
        <v>0</v>
      </c>
      <c r="N20" s="196">
        <v>14.46</v>
      </c>
      <c r="O20" s="196">
        <v>48.56</v>
      </c>
      <c r="P20" s="196">
        <v>60</v>
      </c>
      <c r="Q20" s="196">
        <v>1.93</v>
      </c>
      <c r="R20" s="196">
        <v>4.82</v>
      </c>
      <c r="S20" s="196">
        <v>2.89</v>
      </c>
      <c r="T20" s="196">
        <v>0</v>
      </c>
      <c r="U20" s="196">
        <v>319.04000000000002</v>
      </c>
      <c r="V20" s="196">
        <v>0</v>
      </c>
      <c r="W20" s="196">
        <v>8.52</v>
      </c>
      <c r="X20" s="196">
        <v>36.119999999999997</v>
      </c>
      <c r="Y20" s="196">
        <v>0</v>
      </c>
      <c r="Z20">
        <v>0</v>
      </c>
      <c r="AA20" s="196">
        <v>0</v>
      </c>
      <c r="AB20" s="196">
        <v>1.74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33.43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76.16</v>
      </c>
      <c r="L21" s="196">
        <v>32.78</v>
      </c>
      <c r="M21" s="196">
        <v>0</v>
      </c>
      <c r="N21" s="196">
        <v>14.46</v>
      </c>
      <c r="O21" s="196">
        <v>48.56</v>
      </c>
      <c r="P21" s="196">
        <v>60</v>
      </c>
      <c r="Q21" s="196">
        <v>1.93</v>
      </c>
      <c r="R21" s="196">
        <v>4.82</v>
      </c>
      <c r="S21" s="196">
        <v>2.89</v>
      </c>
      <c r="T21" s="196">
        <v>0</v>
      </c>
      <c r="U21" s="196">
        <v>319.04000000000002</v>
      </c>
      <c r="V21" s="196">
        <v>0</v>
      </c>
      <c r="W21" s="196">
        <v>8.52</v>
      </c>
      <c r="X21" s="196">
        <v>36.119999999999997</v>
      </c>
      <c r="Y21" s="196">
        <v>0</v>
      </c>
      <c r="Z21">
        <v>0</v>
      </c>
      <c r="AA21" s="196">
        <v>0</v>
      </c>
      <c r="AB21" s="196">
        <v>-0.23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33.43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76.16</v>
      </c>
      <c r="L22" s="196">
        <v>32.78</v>
      </c>
      <c r="M22" s="196">
        <v>0</v>
      </c>
      <c r="N22" s="196">
        <v>14.46</v>
      </c>
      <c r="O22" s="196">
        <v>48.56</v>
      </c>
      <c r="P22" s="196">
        <v>60</v>
      </c>
      <c r="Q22" s="196">
        <v>1.93</v>
      </c>
      <c r="R22" s="196">
        <v>4.82</v>
      </c>
      <c r="S22" s="196">
        <v>2.89</v>
      </c>
      <c r="T22" s="196">
        <v>0</v>
      </c>
      <c r="U22" s="196">
        <v>319.04000000000002</v>
      </c>
      <c r="V22" s="196">
        <v>0</v>
      </c>
      <c r="W22" s="196">
        <v>8.52</v>
      </c>
      <c r="X22" s="196">
        <v>36.119999999999997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33.43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76.16</v>
      </c>
      <c r="L23" s="196">
        <v>32.78</v>
      </c>
      <c r="M23" s="196">
        <v>0</v>
      </c>
      <c r="N23" s="196">
        <v>14.46</v>
      </c>
      <c r="O23" s="196">
        <v>48.56</v>
      </c>
      <c r="P23" s="196">
        <v>60</v>
      </c>
      <c r="Q23" s="196">
        <v>1.93</v>
      </c>
      <c r="R23" s="196">
        <v>4.82</v>
      </c>
      <c r="S23" s="196">
        <v>2.89</v>
      </c>
      <c r="T23" s="196">
        <v>0</v>
      </c>
      <c r="U23" s="196">
        <v>319.04000000000002</v>
      </c>
      <c r="V23" s="196">
        <v>0</v>
      </c>
      <c r="W23" s="196">
        <v>8.52</v>
      </c>
      <c r="X23" s="196">
        <v>36.119999999999997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33.49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76.16</v>
      </c>
      <c r="L24" s="196">
        <v>32.78</v>
      </c>
      <c r="M24" s="196">
        <v>0</v>
      </c>
      <c r="N24" s="196">
        <v>14.46</v>
      </c>
      <c r="O24" s="196">
        <v>48.56</v>
      </c>
      <c r="P24" s="196">
        <v>60</v>
      </c>
      <c r="Q24" s="196">
        <v>1.93</v>
      </c>
      <c r="R24" s="196">
        <v>4.82</v>
      </c>
      <c r="S24" s="196">
        <v>2.89</v>
      </c>
      <c r="T24" s="196">
        <v>0</v>
      </c>
      <c r="U24" s="196">
        <v>319.04000000000002</v>
      </c>
      <c r="V24" s="196">
        <v>0</v>
      </c>
      <c r="W24" s="196">
        <v>8.52</v>
      </c>
      <c r="X24" s="196">
        <v>36.119999999999997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33.49</v>
      </c>
      <c r="AQ24" s="196">
        <v>9.64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76.16</v>
      </c>
      <c r="L25" s="196">
        <v>32.78</v>
      </c>
      <c r="M25" s="196">
        <v>0</v>
      </c>
      <c r="N25" s="196">
        <v>14.46</v>
      </c>
      <c r="O25" s="196">
        <v>48.56</v>
      </c>
      <c r="P25" s="196">
        <v>60</v>
      </c>
      <c r="Q25" s="196">
        <v>1.93</v>
      </c>
      <c r="R25" s="196">
        <v>4.82</v>
      </c>
      <c r="S25" s="196">
        <v>2.89</v>
      </c>
      <c r="T25" s="196">
        <v>0</v>
      </c>
      <c r="U25" s="196">
        <v>319.04000000000002</v>
      </c>
      <c r="V25" s="196">
        <v>0</v>
      </c>
      <c r="W25" s="196">
        <v>8.52</v>
      </c>
      <c r="X25" s="196">
        <v>36.119999999999997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45</v>
      </c>
      <c r="AJ25" s="196">
        <v>0</v>
      </c>
      <c r="AK25" s="196">
        <v>0</v>
      </c>
      <c r="AL25" s="196">
        <v>0</v>
      </c>
      <c r="AM25" s="196">
        <v>0</v>
      </c>
      <c r="AN25" s="196">
        <v>3.05</v>
      </c>
      <c r="AO25">
        <v>0</v>
      </c>
      <c r="AP25" s="196">
        <v>62.7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76.16</v>
      </c>
      <c r="L26" s="196">
        <v>32.78</v>
      </c>
      <c r="M26" s="196">
        <v>0</v>
      </c>
      <c r="N26" s="196">
        <v>14.46</v>
      </c>
      <c r="O26" s="196">
        <v>48.56</v>
      </c>
      <c r="P26" s="196">
        <v>60</v>
      </c>
      <c r="Q26" s="196">
        <v>1.93</v>
      </c>
      <c r="R26" s="196">
        <v>4.82</v>
      </c>
      <c r="S26" s="196">
        <v>2.89</v>
      </c>
      <c r="T26" s="196">
        <v>0</v>
      </c>
      <c r="U26" s="196">
        <v>319.04000000000002</v>
      </c>
      <c r="V26" s="196">
        <v>0</v>
      </c>
      <c r="W26" s="196">
        <v>8.52</v>
      </c>
      <c r="X26" s="196">
        <v>36.119999999999997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62.7</v>
      </c>
      <c r="AQ26" s="196">
        <v>9.64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76.16</v>
      </c>
      <c r="L27" s="196">
        <v>32.78</v>
      </c>
      <c r="M27" s="196">
        <v>0</v>
      </c>
      <c r="N27" s="196">
        <v>14.46</v>
      </c>
      <c r="O27" s="196">
        <v>48.56</v>
      </c>
      <c r="P27" s="196">
        <v>60</v>
      </c>
      <c r="Q27" s="196">
        <v>1.93</v>
      </c>
      <c r="R27" s="196">
        <v>4.75</v>
      </c>
      <c r="S27" s="196">
        <v>2.89</v>
      </c>
      <c r="T27" s="196">
        <v>0</v>
      </c>
      <c r="U27" s="196">
        <v>319.04000000000002</v>
      </c>
      <c r="V27" s="196">
        <v>0</v>
      </c>
      <c r="W27" s="196">
        <v>8.48</v>
      </c>
      <c r="X27" s="196">
        <v>36.119999999999997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44.3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62.7</v>
      </c>
      <c r="AQ27" s="196">
        <v>9.64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76.16</v>
      </c>
      <c r="L28" s="196">
        <v>32.78</v>
      </c>
      <c r="M28" s="196">
        <v>0</v>
      </c>
      <c r="N28" s="196">
        <v>14.46</v>
      </c>
      <c r="O28" s="196">
        <v>48.56</v>
      </c>
      <c r="P28" s="196">
        <v>60</v>
      </c>
      <c r="Q28" s="196">
        <v>1.93</v>
      </c>
      <c r="R28" s="196">
        <v>4.82</v>
      </c>
      <c r="S28" s="196">
        <v>2.8</v>
      </c>
      <c r="T28" s="196">
        <v>0</v>
      </c>
      <c r="U28" s="196">
        <v>319.04000000000002</v>
      </c>
      <c r="V28" s="196">
        <v>0</v>
      </c>
      <c r="W28" s="196">
        <v>8.52</v>
      </c>
      <c r="X28" s="196">
        <v>36.119999999999997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44.3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62.7</v>
      </c>
      <c r="AQ28" s="196">
        <v>9.64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158.16999999999999</v>
      </c>
      <c r="L29" s="196">
        <v>62.81</v>
      </c>
      <c r="M29" s="196">
        <v>0</v>
      </c>
      <c r="N29" s="196">
        <v>14.46</v>
      </c>
      <c r="O29" s="196">
        <v>48.56</v>
      </c>
      <c r="P29" s="196">
        <v>60</v>
      </c>
      <c r="Q29" s="196">
        <v>2.52</v>
      </c>
      <c r="R29" s="196">
        <v>10.38</v>
      </c>
      <c r="S29" s="196">
        <v>6.46</v>
      </c>
      <c r="T29" s="196">
        <v>0</v>
      </c>
      <c r="U29" s="196">
        <v>319.04000000000002</v>
      </c>
      <c r="V29" s="196">
        <v>5.08</v>
      </c>
      <c r="W29" s="196">
        <v>8.42</v>
      </c>
      <c r="X29" s="196">
        <v>34.93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61.77</v>
      </c>
      <c r="AQ29" s="196">
        <v>22.08</v>
      </c>
      <c r="AR29" s="196">
        <v>0.27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158.16999999999999</v>
      </c>
      <c r="L30" s="196">
        <v>62.88</v>
      </c>
      <c r="M30" s="196">
        <v>0</v>
      </c>
      <c r="N30" s="196">
        <v>14.46</v>
      </c>
      <c r="O30" s="196">
        <v>48.56</v>
      </c>
      <c r="P30" s="196">
        <v>60</v>
      </c>
      <c r="Q30" s="196">
        <v>2.67</v>
      </c>
      <c r="R30" s="196">
        <v>10.38</v>
      </c>
      <c r="S30" s="196">
        <v>6.46</v>
      </c>
      <c r="T30" s="196">
        <v>0</v>
      </c>
      <c r="U30" s="196">
        <v>319.04000000000002</v>
      </c>
      <c r="V30" s="196">
        <v>5.08</v>
      </c>
      <c r="W30" s="196">
        <v>8.52</v>
      </c>
      <c r="X30" s="196">
        <v>36.119999999999997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61.77</v>
      </c>
      <c r="AQ30" s="196">
        <v>22.08</v>
      </c>
      <c r="AR30" s="196">
        <v>0.82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158.16999999999999</v>
      </c>
      <c r="L31" s="196">
        <v>62.88</v>
      </c>
      <c r="M31" s="196">
        <v>0</v>
      </c>
      <c r="N31" s="196">
        <v>14.46</v>
      </c>
      <c r="O31" s="196">
        <v>48.56</v>
      </c>
      <c r="P31" s="196">
        <v>60</v>
      </c>
      <c r="Q31" s="196">
        <v>2.67</v>
      </c>
      <c r="R31" s="196">
        <v>10.38</v>
      </c>
      <c r="S31" s="196">
        <v>6.46</v>
      </c>
      <c r="T31" s="196">
        <v>0</v>
      </c>
      <c r="U31" s="196">
        <v>319.04000000000002</v>
      </c>
      <c r="V31" s="196">
        <v>5.08</v>
      </c>
      <c r="W31" s="196">
        <v>8.52</v>
      </c>
      <c r="X31" s="196">
        <v>36.119999999999997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62.7</v>
      </c>
      <c r="AQ31" s="196">
        <v>22.08</v>
      </c>
      <c r="AR31" s="196">
        <v>3.24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157.63</v>
      </c>
      <c r="L32" s="196">
        <v>62.88</v>
      </c>
      <c r="M32" s="196">
        <v>0</v>
      </c>
      <c r="N32" s="196">
        <v>14.46</v>
      </c>
      <c r="O32" s="196">
        <v>48.56</v>
      </c>
      <c r="P32" s="196">
        <v>60</v>
      </c>
      <c r="Q32" s="196">
        <v>2.67</v>
      </c>
      <c r="R32" s="196">
        <v>10.38</v>
      </c>
      <c r="S32" s="196">
        <v>6.46</v>
      </c>
      <c r="T32" s="196">
        <v>0</v>
      </c>
      <c r="U32" s="196">
        <v>319.04000000000002</v>
      </c>
      <c r="V32" s="196">
        <v>5.08</v>
      </c>
      <c r="W32" s="196">
        <v>8.52</v>
      </c>
      <c r="X32" s="196">
        <v>36.119999999999997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62.7</v>
      </c>
      <c r="AQ32" s="196">
        <v>22.08</v>
      </c>
      <c r="AR32" s="196">
        <v>6.16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158.16999999999999</v>
      </c>
      <c r="L33" s="196">
        <v>62.88</v>
      </c>
      <c r="M33" s="196">
        <v>0</v>
      </c>
      <c r="N33" s="196">
        <v>14.46</v>
      </c>
      <c r="O33" s="196">
        <v>48.56</v>
      </c>
      <c r="P33" s="196">
        <v>60</v>
      </c>
      <c r="Q33" s="196">
        <v>2.67</v>
      </c>
      <c r="R33" s="196">
        <v>10.38</v>
      </c>
      <c r="S33" s="196">
        <v>6.46</v>
      </c>
      <c r="T33" s="196">
        <v>0</v>
      </c>
      <c r="U33" s="196">
        <v>319.04000000000002</v>
      </c>
      <c r="V33" s="196">
        <v>5.08</v>
      </c>
      <c r="W33" s="196">
        <v>8.52</v>
      </c>
      <c r="X33" s="196">
        <v>36.119999999999997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62.7</v>
      </c>
      <c r="AQ33" s="196">
        <v>22.08</v>
      </c>
      <c r="AR33" s="196">
        <v>10.130000000000001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158.16999999999999</v>
      </c>
      <c r="L34" s="196">
        <v>62.88</v>
      </c>
      <c r="M34" s="196">
        <v>0</v>
      </c>
      <c r="N34" s="196">
        <v>14.46</v>
      </c>
      <c r="O34" s="196">
        <v>48.56</v>
      </c>
      <c r="P34" s="196">
        <v>60</v>
      </c>
      <c r="Q34" s="196">
        <v>2.67</v>
      </c>
      <c r="R34" s="196">
        <v>10.38</v>
      </c>
      <c r="S34" s="196">
        <v>6.46</v>
      </c>
      <c r="T34" s="196">
        <v>0</v>
      </c>
      <c r="U34" s="196">
        <v>319.04000000000002</v>
      </c>
      <c r="V34" s="196">
        <v>5.08</v>
      </c>
      <c r="W34" s="196">
        <v>8.52</v>
      </c>
      <c r="X34" s="196">
        <v>36.119999999999997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62.7</v>
      </c>
      <c r="AQ34" s="196">
        <v>22.08</v>
      </c>
      <c r="AR34" s="196">
        <v>20.8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158.16999999999999</v>
      </c>
      <c r="L35" s="196">
        <v>62.88</v>
      </c>
      <c r="M35" s="196">
        <v>0</v>
      </c>
      <c r="N35" s="196">
        <v>14.46</v>
      </c>
      <c r="O35" s="196">
        <v>48.56</v>
      </c>
      <c r="P35" s="196">
        <v>60</v>
      </c>
      <c r="Q35" s="196">
        <v>2.67</v>
      </c>
      <c r="R35" s="196">
        <v>10.38</v>
      </c>
      <c r="S35" s="196">
        <v>6.46</v>
      </c>
      <c r="T35" s="196">
        <v>0</v>
      </c>
      <c r="U35" s="196">
        <v>319.04000000000002</v>
      </c>
      <c r="V35" s="196">
        <v>5.08</v>
      </c>
      <c r="W35" s="196">
        <v>8.52</v>
      </c>
      <c r="X35" s="196">
        <v>36.119999999999997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62.7</v>
      </c>
      <c r="AQ35" s="196">
        <v>22.08</v>
      </c>
      <c r="AR35" s="196">
        <v>26.29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158.16999999999999</v>
      </c>
      <c r="L36" s="196">
        <v>62.88</v>
      </c>
      <c r="M36" s="196">
        <v>0</v>
      </c>
      <c r="N36" s="196">
        <v>14.46</v>
      </c>
      <c r="O36" s="196">
        <v>48.56</v>
      </c>
      <c r="P36" s="196">
        <v>60</v>
      </c>
      <c r="Q36" s="196">
        <v>2.67</v>
      </c>
      <c r="R36" s="196">
        <v>10.38</v>
      </c>
      <c r="S36" s="196">
        <v>6.46</v>
      </c>
      <c r="T36" s="196">
        <v>0</v>
      </c>
      <c r="U36" s="196">
        <v>319.04000000000002</v>
      </c>
      <c r="V36" s="196">
        <v>5.08</v>
      </c>
      <c r="W36" s="196">
        <v>8.52</v>
      </c>
      <c r="X36" s="196">
        <v>36.119999999999997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62.7</v>
      </c>
      <c r="AQ36" s="196">
        <v>22.08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158.16999999999999</v>
      </c>
      <c r="L37" s="196">
        <v>62.88</v>
      </c>
      <c r="M37" s="196">
        <v>0</v>
      </c>
      <c r="N37" s="196">
        <v>14.46</v>
      </c>
      <c r="O37" s="196">
        <v>48.56</v>
      </c>
      <c r="P37" s="196">
        <v>60</v>
      </c>
      <c r="Q37" s="196">
        <v>2.67</v>
      </c>
      <c r="R37" s="196">
        <v>10.38</v>
      </c>
      <c r="S37" s="196">
        <v>6.46</v>
      </c>
      <c r="T37" s="196">
        <v>0</v>
      </c>
      <c r="U37" s="196">
        <v>319.04000000000002</v>
      </c>
      <c r="V37" s="196">
        <v>5.08</v>
      </c>
      <c r="W37" s="196">
        <v>8.25</v>
      </c>
      <c r="X37" s="196">
        <v>36.119999999999997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62.7</v>
      </c>
      <c r="AQ37" s="196">
        <v>22.08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158.16999999999999</v>
      </c>
      <c r="L38" s="196">
        <v>62.88</v>
      </c>
      <c r="M38" s="196">
        <v>0</v>
      </c>
      <c r="N38" s="196">
        <v>14.46</v>
      </c>
      <c r="O38" s="196">
        <v>48.56</v>
      </c>
      <c r="P38" s="196">
        <v>60</v>
      </c>
      <c r="Q38" s="196">
        <v>2.67</v>
      </c>
      <c r="R38" s="196">
        <v>10.38</v>
      </c>
      <c r="S38" s="196">
        <v>6.46</v>
      </c>
      <c r="T38" s="196">
        <v>0</v>
      </c>
      <c r="U38" s="196">
        <v>319.04000000000002</v>
      </c>
      <c r="V38" s="196">
        <v>5.08</v>
      </c>
      <c r="W38" s="196">
        <v>8.25</v>
      </c>
      <c r="X38" s="196">
        <v>36.119999999999997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62.7</v>
      </c>
      <c r="AQ38" s="196">
        <v>22.08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158.16999999999999</v>
      </c>
      <c r="L39" s="196">
        <v>62.88</v>
      </c>
      <c r="M39" s="196">
        <v>0</v>
      </c>
      <c r="N39" s="196">
        <v>14.46</v>
      </c>
      <c r="O39" s="196">
        <v>48.56</v>
      </c>
      <c r="P39" s="196">
        <v>60</v>
      </c>
      <c r="Q39" s="196">
        <v>2.67</v>
      </c>
      <c r="R39" s="196">
        <v>10.38</v>
      </c>
      <c r="S39" s="196">
        <v>6.46</v>
      </c>
      <c r="T39" s="196">
        <v>0</v>
      </c>
      <c r="U39" s="196">
        <v>319.04000000000002</v>
      </c>
      <c r="V39" s="196">
        <v>5.08</v>
      </c>
      <c r="W39" s="196">
        <v>8.25</v>
      </c>
      <c r="X39" s="196">
        <v>36.119999999999997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62.7</v>
      </c>
      <c r="AQ39" s="196">
        <v>22.08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158.16999999999999</v>
      </c>
      <c r="L40" s="196">
        <v>62.88</v>
      </c>
      <c r="M40" s="196">
        <v>0</v>
      </c>
      <c r="N40" s="196">
        <v>14.46</v>
      </c>
      <c r="O40" s="196">
        <v>48.56</v>
      </c>
      <c r="P40" s="196">
        <v>60</v>
      </c>
      <c r="Q40" s="196">
        <v>2.67</v>
      </c>
      <c r="R40" s="196">
        <v>10.38</v>
      </c>
      <c r="S40" s="196">
        <v>6.46</v>
      </c>
      <c r="T40" s="196">
        <v>0</v>
      </c>
      <c r="U40" s="196">
        <v>319.04000000000002</v>
      </c>
      <c r="V40" s="196">
        <v>5.08</v>
      </c>
      <c r="W40" s="196">
        <v>8.25</v>
      </c>
      <c r="X40" s="196">
        <v>36.119999999999997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62.7</v>
      </c>
      <c r="AQ40" s="196">
        <v>22.08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158.16999999999999</v>
      </c>
      <c r="L41" s="196">
        <v>62.88</v>
      </c>
      <c r="M41" s="196">
        <v>0</v>
      </c>
      <c r="N41" s="196">
        <v>14.46</v>
      </c>
      <c r="O41" s="196">
        <v>48.56</v>
      </c>
      <c r="P41" s="196">
        <v>60</v>
      </c>
      <c r="Q41" s="196">
        <v>2.67</v>
      </c>
      <c r="R41" s="196">
        <v>10.38</v>
      </c>
      <c r="S41" s="196">
        <v>6.46</v>
      </c>
      <c r="T41" s="196">
        <v>0</v>
      </c>
      <c r="U41" s="196">
        <v>319.04000000000002</v>
      </c>
      <c r="V41" s="196">
        <v>5.08</v>
      </c>
      <c r="W41" s="196">
        <v>8.25</v>
      </c>
      <c r="X41" s="196">
        <v>36.119999999999997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62.7</v>
      </c>
      <c r="AQ41" s="196">
        <v>22.08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158.16999999999999</v>
      </c>
      <c r="L42" s="196">
        <v>62.88</v>
      </c>
      <c r="M42" s="196">
        <v>0</v>
      </c>
      <c r="N42" s="196">
        <v>14.46</v>
      </c>
      <c r="O42" s="196">
        <v>48.56</v>
      </c>
      <c r="P42" s="196">
        <v>60</v>
      </c>
      <c r="Q42" s="196">
        <v>2.67</v>
      </c>
      <c r="R42" s="196">
        <v>10.38</v>
      </c>
      <c r="S42" s="196">
        <v>6.46</v>
      </c>
      <c r="T42" s="196">
        <v>0</v>
      </c>
      <c r="U42" s="196">
        <v>319.04000000000002</v>
      </c>
      <c r="V42" s="196">
        <v>5.08</v>
      </c>
      <c r="W42" s="196">
        <v>8.25</v>
      </c>
      <c r="X42" s="196">
        <v>36.119999999999997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62.7</v>
      </c>
      <c r="AQ42" s="196">
        <v>22.08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158.16999999999999</v>
      </c>
      <c r="L43" s="196">
        <v>62.88</v>
      </c>
      <c r="M43" s="196">
        <v>0</v>
      </c>
      <c r="N43" s="196">
        <v>14.46</v>
      </c>
      <c r="O43" s="196">
        <v>48.56</v>
      </c>
      <c r="P43" s="196">
        <v>60</v>
      </c>
      <c r="Q43" s="196">
        <v>2.67</v>
      </c>
      <c r="R43" s="196">
        <v>10.38</v>
      </c>
      <c r="S43" s="196">
        <v>6.46</v>
      </c>
      <c r="T43" s="196">
        <v>0</v>
      </c>
      <c r="U43" s="196">
        <v>319.04000000000002</v>
      </c>
      <c r="V43" s="196">
        <v>5.08</v>
      </c>
      <c r="W43" s="196">
        <v>8.25</v>
      </c>
      <c r="X43" s="196">
        <v>36.119999999999997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62.7</v>
      </c>
      <c r="AQ43" s="196">
        <v>22.08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158.16999999999999</v>
      </c>
      <c r="L44" s="196">
        <v>62.88</v>
      </c>
      <c r="M44" s="196">
        <v>0</v>
      </c>
      <c r="N44" s="196">
        <v>14.46</v>
      </c>
      <c r="O44" s="196">
        <v>48.56</v>
      </c>
      <c r="P44" s="196">
        <v>60</v>
      </c>
      <c r="Q44" s="196">
        <v>2.67</v>
      </c>
      <c r="R44" s="196">
        <v>10.38</v>
      </c>
      <c r="S44" s="196">
        <v>6.46</v>
      </c>
      <c r="T44" s="196">
        <v>0</v>
      </c>
      <c r="U44" s="196">
        <v>319.04000000000002</v>
      </c>
      <c r="V44" s="196">
        <v>5.08</v>
      </c>
      <c r="W44" s="196">
        <v>8.25</v>
      </c>
      <c r="X44" s="196">
        <v>36.119999999999997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62.7</v>
      </c>
      <c r="AQ44" s="196">
        <v>22.08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158.16999999999999</v>
      </c>
      <c r="L45" s="196">
        <v>62.88</v>
      </c>
      <c r="M45" s="196">
        <v>0</v>
      </c>
      <c r="N45" s="196">
        <v>14.46</v>
      </c>
      <c r="O45" s="196">
        <v>48.56</v>
      </c>
      <c r="P45" s="196">
        <v>60</v>
      </c>
      <c r="Q45" s="196">
        <v>2.67</v>
      </c>
      <c r="R45" s="196">
        <v>10.38</v>
      </c>
      <c r="S45" s="196">
        <v>6.46</v>
      </c>
      <c r="T45" s="196">
        <v>0</v>
      </c>
      <c r="U45" s="196">
        <v>319.04000000000002</v>
      </c>
      <c r="V45" s="196">
        <v>5.08</v>
      </c>
      <c r="W45" s="196">
        <v>8.25</v>
      </c>
      <c r="X45" s="196">
        <v>36.119999999999997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62.7</v>
      </c>
      <c r="AQ45" s="196">
        <v>22.08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158.16999999999999</v>
      </c>
      <c r="L46" s="196">
        <v>62.88</v>
      </c>
      <c r="M46" s="196">
        <v>0</v>
      </c>
      <c r="N46" s="196">
        <v>14.46</v>
      </c>
      <c r="O46" s="196">
        <v>48.56</v>
      </c>
      <c r="P46" s="196">
        <v>60</v>
      </c>
      <c r="Q46" s="196">
        <v>2.67</v>
      </c>
      <c r="R46" s="196">
        <v>10.38</v>
      </c>
      <c r="S46" s="196">
        <v>6.46</v>
      </c>
      <c r="T46" s="196">
        <v>0</v>
      </c>
      <c r="U46" s="196">
        <v>319.04000000000002</v>
      </c>
      <c r="V46" s="196">
        <v>5.08</v>
      </c>
      <c r="W46" s="196">
        <v>8.25</v>
      </c>
      <c r="X46" s="196">
        <v>36.119999999999997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62.7</v>
      </c>
      <c r="AQ46" s="196">
        <v>22.08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158.16999999999999</v>
      </c>
      <c r="L47" s="196">
        <v>62.88</v>
      </c>
      <c r="M47" s="196">
        <v>0</v>
      </c>
      <c r="N47" s="196">
        <v>14.46</v>
      </c>
      <c r="O47" s="196">
        <v>48.56</v>
      </c>
      <c r="P47" s="196">
        <v>60</v>
      </c>
      <c r="Q47" s="196">
        <v>2.67</v>
      </c>
      <c r="R47" s="196">
        <v>10.38</v>
      </c>
      <c r="S47" s="196">
        <v>6.46</v>
      </c>
      <c r="T47" s="196">
        <v>0</v>
      </c>
      <c r="U47" s="196">
        <v>319.04000000000002</v>
      </c>
      <c r="V47" s="196">
        <v>5.08</v>
      </c>
      <c r="W47" s="196">
        <v>8.25</v>
      </c>
      <c r="X47" s="196">
        <v>36.119999999999997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62.7</v>
      </c>
      <c r="AQ47" s="196">
        <v>22.08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158.16999999999999</v>
      </c>
      <c r="L48" s="196">
        <v>62.88</v>
      </c>
      <c r="M48" s="196">
        <v>0</v>
      </c>
      <c r="N48" s="196">
        <v>14.46</v>
      </c>
      <c r="O48" s="196">
        <v>48.56</v>
      </c>
      <c r="P48" s="196">
        <v>60</v>
      </c>
      <c r="Q48" s="196">
        <v>2.67</v>
      </c>
      <c r="R48" s="196">
        <v>10.38</v>
      </c>
      <c r="S48" s="196">
        <v>6.46</v>
      </c>
      <c r="T48" s="196">
        <v>0</v>
      </c>
      <c r="U48" s="196">
        <v>319.04000000000002</v>
      </c>
      <c r="V48" s="196">
        <v>5.08</v>
      </c>
      <c r="W48" s="196">
        <v>8.25</v>
      </c>
      <c r="X48" s="196">
        <v>36.119999999999997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62.7</v>
      </c>
      <c r="AQ48" s="196">
        <v>22.08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158.16999999999999</v>
      </c>
      <c r="L49" s="196">
        <v>62.88</v>
      </c>
      <c r="M49" s="196">
        <v>0</v>
      </c>
      <c r="N49" s="196">
        <v>14.46</v>
      </c>
      <c r="O49" s="196">
        <v>48.56</v>
      </c>
      <c r="P49" s="196">
        <v>60</v>
      </c>
      <c r="Q49" s="196">
        <v>2.67</v>
      </c>
      <c r="R49" s="196">
        <v>10.38</v>
      </c>
      <c r="S49" s="196">
        <v>6.46</v>
      </c>
      <c r="T49" s="196">
        <v>0</v>
      </c>
      <c r="U49" s="196">
        <v>319.04000000000002</v>
      </c>
      <c r="V49" s="196">
        <v>5.08</v>
      </c>
      <c r="W49" s="196">
        <v>8.25</v>
      </c>
      <c r="X49" s="196">
        <v>36.119999999999997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62.7</v>
      </c>
      <c r="AQ49" s="196">
        <v>22.08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158.16999999999999</v>
      </c>
      <c r="L50" s="196">
        <v>62.88</v>
      </c>
      <c r="M50" s="196">
        <v>0</v>
      </c>
      <c r="N50" s="196">
        <v>14.46</v>
      </c>
      <c r="O50" s="196">
        <v>48.56</v>
      </c>
      <c r="P50" s="196">
        <v>60</v>
      </c>
      <c r="Q50" s="196">
        <v>2.67</v>
      </c>
      <c r="R50" s="196">
        <v>10.38</v>
      </c>
      <c r="S50" s="196">
        <v>6.46</v>
      </c>
      <c r="T50" s="196">
        <v>0</v>
      </c>
      <c r="U50" s="196">
        <v>319.04000000000002</v>
      </c>
      <c r="V50" s="196">
        <v>5.08</v>
      </c>
      <c r="W50" s="196">
        <v>8.25</v>
      </c>
      <c r="X50" s="196">
        <v>36.119999999999997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62.7</v>
      </c>
      <c r="AQ50" s="196">
        <v>22.08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158.25</v>
      </c>
      <c r="L51" s="196">
        <v>62.88</v>
      </c>
      <c r="M51" s="196">
        <v>0</v>
      </c>
      <c r="N51" s="196">
        <v>14.46</v>
      </c>
      <c r="O51" s="196">
        <v>48.56</v>
      </c>
      <c r="P51" s="196">
        <v>60</v>
      </c>
      <c r="Q51" s="196">
        <v>2.67</v>
      </c>
      <c r="R51" s="196">
        <v>10.38</v>
      </c>
      <c r="S51" s="196">
        <v>6.46</v>
      </c>
      <c r="T51" s="196">
        <v>0</v>
      </c>
      <c r="U51" s="196">
        <v>319.04000000000002</v>
      </c>
      <c r="V51" s="196">
        <v>5.08</v>
      </c>
      <c r="W51" s="196">
        <v>8.25</v>
      </c>
      <c r="X51" s="196">
        <v>36.119999999999997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62.7</v>
      </c>
      <c r="AQ51" s="196">
        <v>22.08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158.25</v>
      </c>
      <c r="L52" s="196">
        <v>62.88</v>
      </c>
      <c r="M52" s="196">
        <v>0</v>
      </c>
      <c r="N52" s="196">
        <v>14.46</v>
      </c>
      <c r="O52" s="196">
        <v>48.56</v>
      </c>
      <c r="P52" s="196">
        <v>60</v>
      </c>
      <c r="Q52" s="196">
        <v>2.67</v>
      </c>
      <c r="R52" s="196">
        <v>10.38</v>
      </c>
      <c r="S52" s="196">
        <v>6.46</v>
      </c>
      <c r="T52" s="196">
        <v>0</v>
      </c>
      <c r="U52" s="196">
        <v>319.04000000000002</v>
      </c>
      <c r="V52" s="196">
        <v>5.08</v>
      </c>
      <c r="W52" s="196">
        <v>8.25</v>
      </c>
      <c r="X52" s="196">
        <v>36.119999999999997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62.7</v>
      </c>
      <c r="AQ52" s="196">
        <v>22.08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158.25</v>
      </c>
      <c r="L53" s="196">
        <v>62.88</v>
      </c>
      <c r="M53" s="196">
        <v>0</v>
      </c>
      <c r="N53" s="196">
        <v>14.46</v>
      </c>
      <c r="O53" s="196">
        <v>48.56</v>
      </c>
      <c r="P53" s="196">
        <v>60</v>
      </c>
      <c r="Q53" s="196">
        <v>2.67</v>
      </c>
      <c r="R53" s="196">
        <v>10.38</v>
      </c>
      <c r="S53" s="196">
        <v>6.46</v>
      </c>
      <c r="T53" s="196">
        <v>0</v>
      </c>
      <c r="U53" s="196">
        <v>319.04000000000002</v>
      </c>
      <c r="V53" s="196">
        <v>5.08</v>
      </c>
      <c r="W53" s="196">
        <v>8.25</v>
      </c>
      <c r="X53" s="196">
        <v>36.119999999999997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62.7</v>
      </c>
      <c r="AQ53" s="196">
        <v>22.08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158.25</v>
      </c>
      <c r="L54" s="196">
        <v>62.88</v>
      </c>
      <c r="M54" s="196">
        <v>0</v>
      </c>
      <c r="N54" s="196">
        <v>14.46</v>
      </c>
      <c r="O54" s="196">
        <v>48.56</v>
      </c>
      <c r="P54" s="196">
        <v>60</v>
      </c>
      <c r="Q54" s="196">
        <v>2.67</v>
      </c>
      <c r="R54" s="196">
        <v>10.38</v>
      </c>
      <c r="S54" s="196">
        <v>6.46</v>
      </c>
      <c r="T54" s="196">
        <v>0</v>
      </c>
      <c r="U54" s="196">
        <v>319.04000000000002</v>
      </c>
      <c r="V54" s="196">
        <v>5.08</v>
      </c>
      <c r="W54" s="196">
        <v>8.25</v>
      </c>
      <c r="X54" s="196">
        <v>36.119999999999997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62.7</v>
      </c>
      <c r="AQ54" s="196">
        <v>22.08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134.96</v>
      </c>
      <c r="L55" s="196">
        <v>62.88</v>
      </c>
      <c r="M55" s="196">
        <v>0</v>
      </c>
      <c r="N55" s="196">
        <v>14.46</v>
      </c>
      <c r="O55" s="196">
        <v>48.56</v>
      </c>
      <c r="P55" s="196">
        <v>60</v>
      </c>
      <c r="Q55" s="196">
        <v>2.67</v>
      </c>
      <c r="R55" s="196">
        <v>10.38</v>
      </c>
      <c r="S55" s="196">
        <v>2.89</v>
      </c>
      <c r="T55" s="196">
        <v>0</v>
      </c>
      <c r="U55" s="196">
        <v>319.04000000000002</v>
      </c>
      <c r="V55" s="196">
        <v>5.08</v>
      </c>
      <c r="W55" s="196">
        <v>8.25</v>
      </c>
      <c r="X55" s="196">
        <v>36.119999999999997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62.7</v>
      </c>
      <c r="AQ55" s="196">
        <v>22.08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96.4</v>
      </c>
      <c r="L56" s="196">
        <v>62.88</v>
      </c>
      <c r="M56" s="196">
        <v>0</v>
      </c>
      <c r="N56" s="196">
        <v>14.46</v>
      </c>
      <c r="O56" s="196">
        <v>48.56</v>
      </c>
      <c r="P56" s="196">
        <v>60</v>
      </c>
      <c r="Q56" s="196">
        <v>2.67</v>
      </c>
      <c r="R56" s="196">
        <v>10.38</v>
      </c>
      <c r="S56" s="196">
        <v>2.89</v>
      </c>
      <c r="T56" s="196">
        <v>0</v>
      </c>
      <c r="U56" s="196">
        <v>319.04000000000002</v>
      </c>
      <c r="V56" s="196">
        <v>5.08</v>
      </c>
      <c r="W56" s="196">
        <v>8.25</v>
      </c>
      <c r="X56" s="196">
        <v>36.119999999999997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62.7</v>
      </c>
      <c r="AQ56" s="196">
        <v>22.08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73.42</v>
      </c>
      <c r="L57" s="196">
        <v>62.88</v>
      </c>
      <c r="M57" s="196">
        <v>0</v>
      </c>
      <c r="N57" s="196">
        <v>14.46</v>
      </c>
      <c r="O57" s="196">
        <v>48.56</v>
      </c>
      <c r="P57" s="196">
        <v>60</v>
      </c>
      <c r="Q57" s="196">
        <v>1.86</v>
      </c>
      <c r="R57" s="196">
        <v>10.38</v>
      </c>
      <c r="S57" s="196">
        <v>2.89</v>
      </c>
      <c r="T57" s="196">
        <v>0</v>
      </c>
      <c r="U57" s="196">
        <v>319.04000000000002</v>
      </c>
      <c r="V57" s="196">
        <v>5.08</v>
      </c>
      <c r="W57" s="196">
        <v>8.25</v>
      </c>
      <c r="X57" s="196">
        <v>36.119999999999997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62.7</v>
      </c>
      <c r="AQ57" s="196">
        <v>22.08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73.42</v>
      </c>
      <c r="L58" s="196">
        <v>62.88</v>
      </c>
      <c r="M58" s="196">
        <v>0</v>
      </c>
      <c r="N58" s="196">
        <v>14.46</v>
      </c>
      <c r="O58" s="196">
        <v>48.56</v>
      </c>
      <c r="P58" s="196">
        <v>60</v>
      </c>
      <c r="Q58" s="196">
        <v>1.86</v>
      </c>
      <c r="R58" s="196">
        <v>10.38</v>
      </c>
      <c r="S58" s="196">
        <v>2.89</v>
      </c>
      <c r="T58" s="196">
        <v>0</v>
      </c>
      <c r="U58" s="196">
        <v>319.04000000000002</v>
      </c>
      <c r="V58" s="196">
        <v>5.08</v>
      </c>
      <c r="W58" s="196">
        <v>8.25</v>
      </c>
      <c r="X58" s="196">
        <v>36.119999999999997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62.7</v>
      </c>
      <c r="AQ58" s="196">
        <v>22.08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106.04</v>
      </c>
      <c r="L59" s="196">
        <v>62.88</v>
      </c>
      <c r="M59" s="196">
        <v>0</v>
      </c>
      <c r="N59" s="196">
        <v>14.46</v>
      </c>
      <c r="O59" s="196">
        <v>48.56</v>
      </c>
      <c r="P59" s="196">
        <v>60</v>
      </c>
      <c r="Q59" s="196">
        <v>2.67</v>
      </c>
      <c r="R59" s="196">
        <v>10.38</v>
      </c>
      <c r="S59" s="196">
        <v>2.89</v>
      </c>
      <c r="T59" s="196">
        <v>0</v>
      </c>
      <c r="U59" s="196">
        <v>319.04000000000002</v>
      </c>
      <c r="V59" s="196">
        <v>5.08</v>
      </c>
      <c r="W59" s="196">
        <v>8.25</v>
      </c>
      <c r="X59" s="196">
        <v>36.119999999999997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62.7</v>
      </c>
      <c r="AQ59" s="196">
        <v>22.08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106.04</v>
      </c>
      <c r="L60" s="196">
        <v>62.88</v>
      </c>
      <c r="M60" s="196">
        <v>0</v>
      </c>
      <c r="N60" s="196">
        <v>14.46</v>
      </c>
      <c r="O60" s="196">
        <v>48.56</v>
      </c>
      <c r="P60" s="196">
        <v>60</v>
      </c>
      <c r="Q60" s="196">
        <v>2.67</v>
      </c>
      <c r="R60" s="196">
        <v>10.38</v>
      </c>
      <c r="S60" s="196">
        <v>2.89</v>
      </c>
      <c r="T60" s="196">
        <v>0</v>
      </c>
      <c r="U60" s="196">
        <v>319.04000000000002</v>
      </c>
      <c r="V60" s="196">
        <v>5.08</v>
      </c>
      <c r="W60" s="196">
        <v>8.25</v>
      </c>
      <c r="X60" s="196">
        <v>36.119999999999997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62.7</v>
      </c>
      <c r="AQ60" s="196">
        <v>22.08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110.86</v>
      </c>
      <c r="L61" s="196">
        <v>62.88</v>
      </c>
      <c r="M61" s="196">
        <v>0</v>
      </c>
      <c r="N61" s="196">
        <v>14.46</v>
      </c>
      <c r="O61" s="196">
        <v>48.56</v>
      </c>
      <c r="P61" s="196">
        <v>60</v>
      </c>
      <c r="Q61" s="196">
        <v>2.67</v>
      </c>
      <c r="R61" s="196">
        <v>10.38</v>
      </c>
      <c r="S61" s="196">
        <v>2.89</v>
      </c>
      <c r="T61" s="196">
        <v>0</v>
      </c>
      <c r="U61" s="196">
        <v>319.04000000000002</v>
      </c>
      <c r="V61" s="196">
        <v>5.08</v>
      </c>
      <c r="W61" s="196">
        <v>8.25</v>
      </c>
      <c r="X61" s="196">
        <v>36.119999999999997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62.7</v>
      </c>
      <c r="AQ61" s="196">
        <v>22.08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110.86</v>
      </c>
      <c r="L62" s="196">
        <v>62.88</v>
      </c>
      <c r="M62" s="196">
        <v>0</v>
      </c>
      <c r="N62" s="196">
        <v>14.46</v>
      </c>
      <c r="O62" s="196">
        <v>48.56</v>
      </c>
      <c r="P62" s="196">
        <v>60</v>
      </c>
      <c r="Q62" s="196">
        <v>2.67</v>
      </c>
      <c r="R62" s="196">
        <v>10.38</v>
      </c>
      <c r="S62" s="196">
        <v>2.89</v>
      </c>
      <c r="T62" s="196">
        <v>0</v>
      </c>
      <c r="U62" s="196">
        <v>319.04000000000002</v>
      </c>
      <c r="V62" s="196">
        <v>5.08</v>
      </c>
      <c r="W62" s="196">
        <v>8.25</v>
      </c>
      <c r="X62" s="196">
        <v>36.119999999999997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62.7</v>
      </c>
      <c r="AQ62" s="196">
        <v>22.08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158.16999999999999</v>
      </c>
      <c r="L63" s="196">
        <v>62.88</v>
      </c>
      <c r="M63" s="196">
        <v>0</v>
      </c>
      <c r="N63" s="196">
        <v>14.46</v>
      </c>
      <c r="O63" s="196">
        <v>48.56</v>
      </c>
      <c r="P63" s="196">
        <v>60</v>
      </c>
      <c r="Q63" s="196">
        <v>2.67</v>
      </c>
      <c r="R63" s="196">
        <v>10.38</v>
      </c>
      <c r="S63" s="196">
        <v>2.89</v>
      </c>
      <c r="T63" s="196">
        <v>0</v>
      </c>
      <c r="U63" s="196">
        <v>319.04000000000002</v>
      </c>
      <c r="V63" s="196">
        <v>5.08</v>
      </c>
      <c r="W63" s="196">
        <v>8.25</v>
      </c>
      <c r="X63" s="196">
        <v>36.119999999999997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62.7</v>
      </c>
      <c r="AQ63" s="196">
        <v>22.08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110.86</v>
      </c>
      <c r="L64" s="196">
        <v>62.88</v>
      </c>
      <c r="M64" s="196">
        <v>0</v>
      </c>
      <c r="N64" s="196">
        <v>14.46</v>
      </c>
      <c r="O64" s="196">
        <v>48.56</v>
      </c>
      <c r="P64" s="196">
        <v>60</v>
      </c>
      <c r="Q64" s="196">
        <v>2.67</v>
      </c>
      <c r="R64" s="196">
        <v>10.38</v>
      </c>
      <c r="S64" s="196">
        <v>2.89</v>
      </c>
      <c r="T64" s="196">
        <v>0</v>
      </c>
      <c r="U64" s="196">
        <v>319.04000000000002</v>
      </c>
      <c r="V64" s="196">
        <v>5.08</v>
      </c>
      <c r="W64" s="196">
        <v>8.25</v>
      </c>
      <c r="X64" s="196">
        <v>36.119999999999997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62.7</v>
      </c>
      <c r="AQ64" s="196">
        <v>22.08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158.16999999999999</v>
      </c>
      <c r="L65" s="196">
        <v>62.88</v>
      </c>
      <c r="M65" s="196">
        <v>0</v>
      </c>
      <c r="N65" s="196">
        <v>14.46</v>
      </c>
      <c r="O65" s="196">
        <v>48.56</v>
      </c>
      <c r="P65" s="196">
        <v>60</v>
      </c>
      <c r="Q65" s="196">
        <v>2.67</v>
      </c>
      <c r="R65" s="196">
        <v>10.38</v>
      </c>
      <c r="S65" s="196">
        <v>6.46</v>
      </c>
      <c r="T65" s="196">
        <v>0</v>
      </c>
      <c r="U65" s="196">
        <v>319.04000000000002</v>
      </c>
      <c r="V65" s="196">
        <v>5.08</v>
      </c>
      <c r="W65" s="196">
        <v>8.25</v>
      </c>
      <c r="X65" s="196">
        <v>36.119999999999997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62.7</v>
      </c>
      <c r="AQ65" s="196">
        <v>22.08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158.16999999999999</v>
      </c>
      <c r="L66" s="196">
        <v>62.88</v>
      </c>
      <c r="M66" s="196">
        <v>0</v>
      </c>
      <c r="N66" s="196">
        <v>14.46</v>
      </c>
      <c r="O66" s="196">
        <v>48.56</v>
      </c>
      <c r="P66" s="196">
        <v>60</v>
      </c>
      <c r="Q66" s="196">
        <v>2.67</v>
      </c>
      <c r="R66" s="196">
        <v>10.38</v>
      </c>
      <c r="S66" s="196">
        <v>6.46</v>
      </c>
      <c r="T66" s="196">
        <v>0</v>
      </c>
      <c r="U66" s="196">
        <v>319.04000000000002</v>
      </c>
      <c r="V66" s="196">
        <v>5.08</v>
      </c>
      <c r="W66" s="196">
        <v>8.25</v>
      </c>
      <c r="X66" s="196">
        <v>36.119999999999997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62.7</v>
      </c>
      <c r="AQ66" s="196">
        <v>22.08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158.16999999999999</v>
      </c>
      <c r="L67" s="196">
        <v>62.88</v>
      </c>
      <c r="M67" s="196">
        <v>0</v>
      </c>
      <c r="N67" s="196">
        <v>14.46</v>
      </c>
      <c r="O67" s="196">
        <v>48.56</v>
      </c>
      <c r="P67" s="196">
        <v>60</v>
      </c>
      <c r="Q67" s="196">
        <v>2.67</v>
      </c>
      <c r="R67" s="196">
        <v>10.38</v>
      </c>
      <c r="S67" s="196">
        <v>6.46</v>
      </c>
      <c r="T67" s="196">
        <v>0</v>
      </c>
      <c r="U67" s="196">
        <v>319.04000000000002</v>
      </c>
      <c r="V67" s="196">
        <v>5.08</v>
      </c>
      <c r="W67" s="196">
        <v>8.25</v>
      </c>
      <c r="X67" s="196">
        <v>30.82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62.7</v>
      </c>
      <c r="AQ67" s="196">
        <v>22.08</v>
      </c>
      <c r="AR67" s="196">
        <v>17.329999999999998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158.16999999999999</v>
      </c>
      <c r="L68" s="196">
        <v>62.88</v>
      </c>
      <c r="M68" s="196">
        <v>0</v>
      </c>
      <c r="N68" s="196">
        <v>14.46</v>
      </c>
      <c r="O68" s="196">
        <v>48.56</v>
      </c>
      <c r="P68" s="196">
        <v>60</v>
      </c>
      <c r="Q68" s="196">
        <v>2.67</v>
      </c>
      <c r="R68" s="196">
        <v>10.38</v>
      </c>
      <c r="S68" s="196">
        <v>6.46</v>
      </c>
      <c r="T68" s="196">
        <v>0</v>
      </c>
      <c r="U68" s="196">
        <v>319.04000000000002</v>
      </c>
      <c r="V68" s="196">
        <v>5.08</v>
      </c>
      <c r="W68" s="196">
        <v>8.25</v>
      </c>
      <c r="X68" s="196">
        <v>30.82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62.7</v>
      </c>
      <c r="AQ68" s="196">
        <v>22.08</v>
      </c>
      <c r="AR68" s="196">
        <v>5.73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158.16999999999999</v>
      </c>
      <c r="L69" s="196">
        <v>62.88</v>
      </c>
      <c r="M69" s="196">
        <v>0</v>
      </c>
      <c r="N69" s="196">
        <v>14.46</v>
      </c>
      <c r="O69" s="196">
        <v>48.56</v>
      </c>
      <c r="P69" s="196">
        <v>60</v>
      </c>
      <c r="Q69" s="196">
        <v>2.67</v>
      </c>
      <c r="R69" s="196">
        <v>10.38</v>
      </c>
      <c r="S69" s="196">
        <v>6.46</v>
      </c>
      <c r="T69" s="196">
        <v>0</v>
      </c>
      <c r="U69" s="196">
        <v>319.04000000000002</v>
      </c>
      <c r="V69" s="196">
        <v>5.08</v>
      </c>
      <c r="W69" s="196">
        <v>8.25</v>
      </c>
      <c r="X69" s="196">
        <v>30.82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62.7</v>
      </c>
      <c r="AQ69" s="196">
        <v>22.08</v>
      </c>
      <c r="AR69" s="196">
        <v>1.65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158.16999999999999</v>
      </c>
      <c r="L70" s="196">
        <v>62.88</v>
      </c>
      <c r="M70" s="196">
        <v>0</v>
      </c>
      <c r="N70" s="196">
        <v>14.46</v>
      </c>
      <c r="O70" s="196">
        <v>48.56</v>
      </c>
      <c r="P70" s="196">
        <v>60</v>
      </c>
      <c r="Q70" s="196">
        <v>2.67</v>
      </c>
      <c r="R70" s="196">
        <v>10.38</v>
      </c>
      <c r="S70" s="196">
        <v>6.46</v>
      </c>
      <c r="T70" s="196">
        <v>0</v>
      </c>
      <c r="U70" s="196">
        <v>319.04000000000002</v>
      </c>
      <c r="V70" s="196">
        <v>5.08</v>
      </c>
      <c r="W70" s="196">
        <v>8.25</v>
      </c>
      <c r="X70" s="196">
        <v>30.82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62.7</v>
      </c>
      <c r="AQ70" s="196">
        <v>22.08</v>
      </c>
      <c r="AR70" s="196">
        <v>0.5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158.16999999999999</v>
      </c>
      <c r="L71" s="196">
        <v>62.88</v>
      </c>
      <c r="M71" s="196">
        <v>0</v>
      </c>
      <c r="N71" s="196">
        <v>14.46</v>
      </c>
      <c r="O71" s="196">
        <v>48.56</v>
      </c>
      <c r="P71" s="196">
        <v>60</v>
      </c>
      <c r="Q71" s="196">
        <v>2.67</v>
      </c>
      <c r="R71" s="196">
        <v>10.38</v>
      </c>
      <c r="S71" s="196">
        <v>6.46</v>
      </c>
      <c r="T71" s="196">
        <v>0</v>
      </c>
      <c r="U71" s="196">
        <v>263.13</v>
      </c>
      <c r="V71" s="196">
        <v>5.08</v>
      </c>
      <c r="W71" s="196">
        <v>8.25</v>
      </c>
      <c r="X71" s="196">
        <v>30.82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62.7</v>
      </c>
      <c r="AQ71" s="196">
        <v>22.08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158.16999999999999</v>
      </c>
      <c r="L72" s="196">
        <v>62.88</v>
      </c>
      <c r="M72" s="196">
        <v>0</v>
      </c>
      <c r="N72" s="196">
        <v>14.46</v>
      </c>
      <c r="O72" s="196">
        <v>48.56</v>
      </c>
      <c r="P72" s="196">
        <v>60</v>
      </c>
      <c r="Q72" s="196">
        <v>2.67</v>
      </c>
      <c r="R72" s="196">
        <v>10.38</v>
      </c>
      <c r="S72" s="196">
        <v>6.46</v>
      </c>
      <c r="T72" s="196">
        <v>0</v>
      </c>
      <c r="U72" s="196">
        <v>263.13</v>
      </c>
      <c r="V72" s="196">
        <v>5.08</v>
      </c>
      <c r="W72" s="196">
        <v>8.25</v>
      </c>
      <c r="X72" s="196">
        <v>30.82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62.7</v>
      </c>
      <c r="AQ72" s="196">
        <v>22.08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158.16999999999999</v>
      </c>
      <c r="L73" s="196">
        <v>62.88</v>
      </c>
      <c r="M73" s="196">
        <v>0</v>
      </c>
      <c r="N73" s="196">
        <v>14.46</v>
      </c>
      <c r="O73" s="196">
        <v>48.56</v>
      </c>
      <c r="P73" s="196">
        <v>60</v>
      </c>
      <c r="Q73" s="196">
        <v>2.67</v>
      </c>
      <c r="R73" s="196">
        <v>10.38</v>
      </c>
      <c r="S73" s="196">
        <v>6.46</v>
      </c>
      <c r="T73" s="196">
        <v>0</v>
      </c>
      <c r="U73" s="196">
        <v>263.13</v>
      </c>
      <c r="V73" s="196">
        <v>5.08</v>
      </c>
      <c r="W73" s="196">
        <v>8.25</v>
      </c>
      <c r="X73" s="196">
        <v>30.82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62.7</v>
      </c>
      <c r="AQ73" s="196">
        <v>22.08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158.16999999999999</v>
      </c>
      <c r="L74" s="196">
        <v>62.88</v>
      </c>
      <c r="M74" s="196">
        <v>0</v>
      </c>
      <c r="N74" s="196">
        <v>14.46</v>
      </c>
      <c r="O74" s="196">
        <v>48.56</v>
      </c>
      <c r="P74" s="196">
        <v>60</v>
      </c>
      <c r="Q74" s="196">
        <v>2.67</v>
      </c>
      <c r="R74" s="196">
        <v>10.38</v>
      </c>
      <c r="S74" s="196">
        <v>6.46</v>
      </c>
      <c r="T74" s="196">
        <v>0</v>
      </c>
      <c r="U74" s="196">
        <v>263.13</v>
      </c>
      <c r="V74" s="196">
        <v>5.08</v>
      </c>
      <c r="W74" s="196">
        <v>8.25</v>
      </c>
      <c r="X74" s="196">
        <v>30.82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62.7</v>
      </c>
      <c r="AQ74" s="196">
        <v>22.08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158.16999999999999</v>
      </c>
      <c r="L75" s="196">
        <v>62.88</v>
      </c>
      <c r="M75" s="196">
        <v>0</v>
      </c>
      <c r="N75" s="196">
        <v>14.46</v>
      </c>
      <c r="O75" s="196">
        <v>48.56</v>
      </c>
      <c r="P75" s="196">
        <v>60</v>
      </c>
      <c r="Q75" s="196">
        <v>2.67</v>
      </c>
      <c r="R75" s="196">
        <v>10.38</v>
      </c>
      <c r="S75" s="196">
        <v>6.46</v>
      </c>
      <c r="T75" s="196">
        <v>0</v>
      </c>
      <c r="U75" s="196">
        <v>263.13</v>
      </c>
      <c r="V75" s="196">
        <v>5.08</v>
      </c>
      <c r="W75" s="196">
        <v>8.25</v>
      </c>
      <c r="X75" s="196">
        <v>30.82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62.7</v>
      </c>
      <c r="AQ75" s="196">
        <v>22.08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158.16999999999999</v>
      </c>
      <c r="L76" s="196">
        <v>62.88</v>
      </c>
      <c r="M76" s="196">
        <v>0</v>
      </c>
      <c r="N76" s="196">
        <v>14.46</v>
      </c>
      <c r="O76" s="196">
        <v>48.56</v>
      </c>
      <c r="P76" s="196">
        <v>60</v>
      </c>
      <c r="Q76" s="196">
        <v>2.67</v>
      </c>
      <c r="R76" s="196">
        <v>10.38</v>
      </c>
      <c r="S76" s="196">
        <v>6.46</v>
      </c>
      <c r="T76" s="196">
        <v>0</v>
      </c>
      <c r="U76" s="196">
        <v>263.13</v>
      </c>
      <c r="V76" s="196">
        <v>5.08</v>
      </c>
      <c r="W76" s="196">
        <v>8.25</v>
      </c>
      <c r="X76" s="196">
        <v>30.82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62.7</v>
      </c>
      <c r="AQ76" s="196">
        <v>22.08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158.16999999999999</v>
      </c>
      <c r="L77" s="196">
        <v>62.88</v>
      </c>
      <c r="M77" s="196">
        <v>0</v>
      </c>
      <c r="N77" s="196">
        <v>14.46</v>
      </c>
      <c r="O77" s="196">
        <v>48.56</v>
      </c>
      <c r="P77" s="196">
        <v>60</v>
      </c>
      <c r="Q77" s="196">
        <v>2.67</v>
      </c>
      <c r="R77" s="196">
        <v>10.38</v>
      </c>
      <c r="S77" s="196">
        <v>6.46</v>
      </c>
      <c r="T77" s="196">
        <v>0</v>
      </c>
      <c r="U77" s="196">
        <v>263.13</v>
      </c>
      <c r="V77" s="196">
        <v>5.08</v>
      </c>
      <c r="W77" s="196">
        <v>8.25</v>
      </c>
      <c r="X77" s="196">
        <v>30.82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62.7</v>
      </c>
      <c r="AQ77" s="196">
        <v>22.08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158.16999999999999</v>
      </c>
      <c r="L78" s="196">
        <v>62.88</v>
      </c>
      <c r="M78" s="196">
        <v>0</v>
      </c>
      <c r="N78" s="196">
        <v>14.46</v>
      </c>
      <c r="O78" s="196">
        <v>48.56</v>
      </c>
      <c r="P78" s="196">
        <v>60</v>
      </c>
      <c r="Q78" s="196">
        <v>2.67</v>
      </c>
      <c r="R78" s="196">
        <v>10.38</v>
      </c>
      <c r="S78" s="196">
        <v>6.46</v>
      </c>
      <c r="T78" s="196">
        <v>0</v>
      </c>
      <c r="U78" s="196">
        <v>263.13</v>
      </c>
      <c r="V78" s="196">
        <v>5.08</v>
      </c>
      <c r="W78" s="196">
        <v>8.25</v>
      </c>
      <c r="X78" s="196">
        <v>30.82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62.7</v>
      </c>
      <c r="AQ78" s="196">
        <v>22.08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158.16999999999999</v>
      </c>
      <c r="L79" s="196">
        <v>62.88</v>
      </c>
      <c r="M79" s="196">
        <v>0</v>
      </c>
      <c r="N79" s="196">
        <v>14.46</v>
      </c>
      <c r="O79" s="196">
        <v>48.56</v>
      </c>
      <c r="P79" s="196">
        <v>60</v>
      </c>
      <c r="Q79" s="196">
        <v>2.67</v>
      </c>
      <c r="R79" s="196">
        <v>10.38</v>
      </c>
      <c r="S79" s="196">
        <v>6.46</v>
      </c>
      <c r="T79" s="196">
        <v>0</v>
      </c>
      <c r="U79" s="196">
        <v>263.13</v>
      </c>
      <c r="V79" s="196">
        <v>5.08</v>
      </c>
      <c r="W79" s="196">
        <v>8.25</v>
      </c>
      <c r="X79" s="196">
        <v>30.82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62.7</v>
      </c>
      <c r="AQ79" s="196">
        <v>22.08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158.16999999999999</v>
      </c>
      <c r="L80" s="196">
        <v>62.88</v>
      </c>
      <c r="M80" s="196">
        <v>0</v>
      </c>
      <c r="N80" s="196">
        <v>14.46</v>
      </c>
      <c r="O80" s="196">
        <v>48.56</v>
      </c>
      <c r="P80" s="196">
        <v>60</v>
      </c>
      <c r="Q80" s="196">
        <v>2.67</v>
      </c>
      <c r="R80" s="196">
        <v>10.38</v>
      </c>
      <c r="S80" s="196">
        <v>6.46</v>
      </c>
      <c r="T80" s="196">
        <v>0</v>
      </c>
      <c r="U80" s="196">
        <v>263.13</v>
      </c>
      <c r="V80" s="196">
        <v>5.08</v>
      </c>
      <c r="W80" s="196">
        <v>8.25</v>
      </c>
      <c r="X80" s="196">
        <v>30.82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62.7</v>
      </c>
      <c r="AQ80" s="196">
        <v>22.08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158.16999999999999</v>
      </c>
      <c r="L81" s="196">
        <v>62.88</v>
      </c>
      <c r="M81" s="196">
        <v>0</v>
      </c>
      <c r="N81" s="196">
        <v>14.46</v>
      </c>
      <c r="O81" s="196">
        <v>48.56</v>
      </c>
      <c r="P81" s="196">
        <v>60</v>
      </c>
      <c r="Q81" s="196">
        <v>2.67</v>
      </c>
      <c r="R81" s="196">
        <v>10.38</v>
      </c>
      <c r="S81" s="196">
        <v>6.46</v>
      </c>
      <c r="T81" s="196">
        <v>0</v>
      </c>
      <c r="U81" s="196">
        <v>263.13</v>
      </c>
      <c r="V81" s="196">
        <v>5.08</v>
      </c>
      <c r="W81" s="196">
        <v>8.25</v>
      </c>
      <c r="X81" s="196">
        <v>30.82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62.7</v>
      </c>
      <c r="AQ81" s="196">
        <v>22.08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158.16999999999999</v>
      </c>
      <c r="L82" s="196">
        <v>62.88</v>
      </c>
      <c r="M82" s="196">
        <v>0</v>
      </c>
      <c r="N82" s="196">
        <v>14.46</v>
      </c>
      <c r="O82" s="196">
        <v>48.56</v>
      </c>
      <c r="P82" s="196">
        <v>60</v>
      </c>
      <c r="Q82" s="196">
        <v>2.67</v>
      </c>
      <c r="R82" s="196">
        <v>10.38</v>
      </c>
      <c r="S82" s="196">
        <v>6.46</v>
      </c>
      <c r="T82" s="196">
        <v>0</v>
      </c>
      <c r="U82" s="196">
        <v>263.13</v>
      </c>
      <c r="V82" s="196">
        <v>5.08</v>
      </c>
      <c r="W82" s="196">
        <v>8.25</v>
      </c>
      <c r="X82" s="196">
        <v>30.82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62.7</v>
      </c>
      <c r="AQ82" s="196">
        <v>22.08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158.16999999999999</v>
      </c>
      <c r="L83" s="196">
        <v>62.88</v>
      </c>
      <c r="M83" s="196">
        <v>0</v>
      </c>
      <c r="N83" s="196">
        <v>14.46</v>
      </c>
      <c r="O83" s="196">
        <v>48.56</v>
      </c>
      <c r="P83" s="196">
        <v>60</v>
      </c>
      <c r="Q83" s="196">
        <v>2.67</v>
      </c>
      <c r="R83" s="196">
        <v>10.38</v>
      </c>
      <c r="S83" s="196">
        <v>6.46</v>
      </c>
      <c r="T83" s="196">
        <v>0</v>
      </c>
      <c r="U83" s="196">
        <v>263.13</v>
      </c>
      <c r="V83" s="196">
        <v>5.08</v>
      </c>
      <c r="W83" s="196">
        <v>8.25</v>
      </c>
      <c r="X83" s="196">
        <v>30.82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62.7</v>
      </c>
      <c r="AQ83" s="196">
        <v>22.08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158.16999999999999</v>
      </c>
      <c r="L84" s="196">
        <v>62.88</v>
      </c>
      <c r="M84" s="196">
        <v>0</v>
      </c>
      <c r="N84" s="196">
        <v>14.46</v>
      </c>
      <c r="O84" s="196">
        <v>48.56</v>
      </c>
      <c r="P84" s="196">
        <v>60</v>
      </c>
      <c r="Q84" s="196">
        <v>2.67</v>
      </c>
      <c r="R84" s="196">
        <v>10.38</v>
      </c>
      <c r="S84" s="196">
        <v>6.46</v>
      </c>
      <c r="T84" s="196">
        <v>0</v>
      </c>
      <c r="U84" s="196">
        <v>263.13</v>
      </c>
      <c r="V84" s="196">
        <v>5.08</v>
      </c>
      <c r="W84" s="196">
        <v>8.25</v>
      </c>
      <c r="X84" s="196">
        <v>30.82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62.7</v>
      </c>
      <c r="AQ84" s="196">
        <v>22.08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158.16999999999999</v>
      </c>
      <c r="L85" s="196">
        <v>62.88</v>
      </c>
      <c r="M85" s="196">
        <v>0</v>
      </c>
      <c r="N85" s="196">
        <v>14.46</v>
      </c>
      <c r="O85" s="196">
        <v>48.56</v>
      </c>
      <c r="P85" s="196">
        <v>60</v>
      </c>
      <c r="Q85" s="196">
        <v>2.67</v>
      </c>
      <c r="R85" s="196">
        <v>10.38</v>
      </c>
      <c r="S85" s="196">
        <v>6.46</v>
      </c>
      <c r="T85" s="196">
        <v>0</v>
      </c>
      <c r="U85" s="196">
        <v>263.13</v>
      </c>
      <c r="V85" s="196">
        <v>5.08</v>
      </c>
      <c r="W85" s="196">
        <v>8.25</v>
      </c>
      <c r="X85" s="196">
        <v>30.82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62.7</v>
      </c>
      <c r="AQ85" s="196">
        <v>22.08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134.96</v>
      </c>
      <c r="L86" s="196">
        <v>62.88</v>
      </c>
      <c r="M86" s="196">
        <v>0</v>
      </c>
      <c r="N86" s="196">
        <v>14.46</v>
      </c>
      <c r="O86" s="196">
        <v>48.56</v>
      </c>
      <c r="P86" s="196">
        <v>60</v>
      </c>
      <c r="Q86" s="196">
        <v>2.67</v>
      </c>
      <c r="R86" s="196">
        <v>10.38</v>
      </c>
      <c r="S86" s="196">
        <v>6.46</v>
      </c>
      <c r="T86" s="196">
        <v>0</v>
      </c>
      <c r="U86" s="196">
        <v>263.13</v>
      </c>
      <c r="V86" s="196">
        <v>5.08</v>
      </c>
      <c r="W86" s="196">
        <v>8.25</v>
      </c>
      <c r="X86" s="196">
        <v>30.82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62.7</v>
      </c>
      <c r="AQ86" s="196">
        <v>22.08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100.25</v>
      </c>
      <c r="L87" s="196">
        <v>62.88</v>
      </c>
      <c r="M87" s="196">
        <v>0</v>
      </c>
      <c r="N87" s="196">
        <v>14.46</v>
      </c>
      <c r="O87" s="196">
        <v>48.56</v>
      </c>
      <c r="P87" s="196">
        <v>60</v>
      </c>
      <c r="Q87" s="196">
        <v>2.67</v>
      </c>
      <c r="R87" s="196">
        <v>10.38</v>
      </c>
      <c r="S87" s="196">
        <v>6.46</v>
      </c>
      <c r="T87" s="196">
        <v>0</v>
      </c>
      <c r="U87" s="196">
        <v>263.13</v>
      </c>
      <c r="V87" s="196">
        <v>5.08</v>
      </c>
      <c r="W87" s="196">
        <v>7.65</v>
      </c>
      <c r="X87" s="196">
        <v>30.82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45.37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62.7</v>
      </c>
      <c r="AQ87" s="196">
        <v>22.08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105.07</v>
      </c>
      <c r="L88" s="196">
        <v>62.88</v>
      </c>
      <c r="M88" s="196">
        <v>0</v>
      </c>
      <c r="N88" s="196">
        <v>14.46</v>
      </c>
      <c r="O88" s="196">
        <v>48.56</v>
      </c>
      <c r="P88" s="196">
        <v>60</v>
      </c>
      <c r="Q88" s="196">
        <v>2.67</v>
      </c>
      <c r="R88" s="196">
        <v>10.38</v>
      </c>
      <c r="S88" s="196">
        <v>6.46</v>
      </c>
      <c r="T88" s="196">
        <v>0</v>
      </c>
      <c r="U88" s="196">
        <v>263.13</v>
      </c>
      <c r="V88" s="196">
        <v>5.08</v>
      </c>
      <c r="W88" s="196">
        <v>7.65</v>
      </c>
      <c r="X88" s="196">
        <v>30.82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45.37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62.7</v>
      </c>
      <c r="AQ88" s="196">
        <v>22.08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108.93</v>
      </c>
      <c r="L89" s="196">
        <v>62.88</v>
      </c>
      <c r="M89" s="196">
        <v>0</v>
      </c>
      <c r="N89" s="196">
        <v>14.46</v>
      </c>
      <c r="O89" s="196">
        <v>48.56</v>
      </c>
      <c r="P89" s="196">
        <v>60</v>
      </c>
      <c r="Q89" s="196">
        <v>2.67</v>
      </c>
      <c r="R89" s="196">
        <v>10.38</v>
      </c>
      <c r="S89" s="196">
        <v>6.46</v>
      </c>
      <c r="T89" s="196">
        <v>0</v>
      </c>
      <c r="U89" s="196">
        <v>263.13</v>
      </c>
      <c r="V89" s="196">
        <v>5.08</v>
      </c>
      <c r="W89" s="196">
        <v>7.65</v>
      </c>
      <c r="X89" s="196">
        <v>30.82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45.37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62.7</v>
      </c>
      <c r="AQ89" s="196">
        <v>22.08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100.25</v>
      </c>
      <c r="L90" s="196">
        <v>62.88</v>
      </c>
      <c r="M90" s="196">
        <v>0</v>
      </c>
      <c r="N90" s="196">
        <v>14.46</v>
      </c>
      <c r="O90" s="196">
        <v>48.56</v>
      </c>
      <c r="P90" s="196">
        <v>60</v>
      </c>
      <c r="Q90" s="196">
        <v>1.73</v>
      </c>
      <c r="R90" s="196">
        <v>10.38</v>
      </c>
      <c r="S90" s="196">
        <v>6.46</v>
      </c>
      <c r="T90" s="196">
        <v>0</v>
      </c>
      <c r="U90" s="196">
        <v>263.13</v>
      </c>
      <c r="V90" s="196">
        <v>5.08</v>
      </c>
      <c r="W90" s="196">
        <v>7.65</v>
      </c>
      <c r="X90" s="196">
        <v>30.82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45.37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62.7</v>
      </c>
      <c r="AQ90" s="196">
        <v>22.08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77.12</v>
      </c>
      <c r="L91" s="196">
        <v>31.6</v>
      </c>
      <c r="M91" s="196">
        <v>0</v>
      </c>
      <c r="N91" s="196">
        <v>14.46</v>
      </c>
      <c r="O91" s="196">
        <v>48.56</v>
      </c>
      <c r="P91" s="196">
        <v>60</v>
      </c>
      <c r="Q91" s="196">
        <v>1.73</v>
      </c>
      <c r="R91" s="196">
        <v>4.82</v>
      </c>
      <c r="S91" s="196">
        <v>2.79</v>
      </c>
      <c r="T91" s="196">
        <v>0</v>
      </c>
      <c r="U91" s="196">
        <v>263.13</v>
      </c>
      <c r="V91" s="196">
        <v>0</v>
      </c>
      <c r="W91" s="196">
        <v>7.65</v>
      </c>
      <c r="X91" s="196">
        <v>30.82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45.37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62.7</v>
      </c>
      <c r="AQ91" s="196">
        <v>22.08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77.12</v>
      </c>
      <c r="L92" s="196">
        <v>31.6</v>
      </c>
      <c r="M92" s="196">
        <v>0</v>
      </c>
      <c r="N92" s="196">
        <v>14.46</v>
      </c>
      <c r="O92" s="196">
        <v>48.56</v>
      </c>
      <c r="P92" s="196">
        <v>60</v>
      </c>
      <c r="Q92" s="196">
        <v>1.73</v>
      </c>
      <c r="R92" s="196">
        <v>4.82</v>
      </c>
      <c r="S92" s="196">
        <v>2.79</v>
      </c>
      <c r="T92" s="196">
        <v>0</v>
      </c>
      <c r="U92" s="196">
        <v>263.13</v>
      </c>
      <c r="V92" s="196">
        <v>0</v>
      </c>
      <c r="W92" s="196">
        <v>7.65</v>
      </c>
      <c r="X92" s="196">
        <v>30.82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45.37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62.7</v>
      </c>
      <c r="AQ92" s="196">
        <v>22.08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77.12</v>
      </c>
      <c r="L93" s="196">
        <v>31.6</v>
      </c>
      <c r="M93" s="196">
        <v>0</v>
      </c>
      <c r="N93" s="196">
        <v>14.46</v>
      </c>
      <c r="O93" s="196">
        <v>48.56</v>
      </c>
      <c r="P93" s="196">
        <v>60</v>
      </c>
      <c r="Q93" s="196">
        <v>1.73</v>
      </c>
      <c r="R93" s="196">
        <v>4.82</v>
      </c>
      <c r="S93" s="196">
        <v>2.79</v>
      </c>
      <c r="T93" s="196">
        <v>0</v>
      </c>
      <c r="U93" s="196">
        <v>263.13</v>
      </c>
      <c r="V93" s="196">
        <v>0</v>
      </c>
      <c r="W93" s="196">
        <v>7.65</v>
      </c>
      <c r="X93" s="196">
        <v>30.82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45.37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62.7</v>
      </c>
      <c r="AQ93" s="196">
        <v>22.08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77.12</v>
      </c>
      <c r="L94" s="196">
        <v>31.6</v>
      </c>
      <c r="M94" s="196">
        <v>0</v>
      </c>
      <c r="N94" s="196">
        <v>14.46</v>
      </c>
      <c r="O94" s="196">
        <v>48.56</v>
      </c>
      <c r="P94" s="196">
        <v>60</v>
      </c>
      <c r="Q94" s="196">
        <v>1.73</v>
      </c>
      <c r="R94" s="196">
        <v>4.82</v>
      </c>
      <c r="S94" s="196">
        <v>2.79</v>
      </c>
      <c r="T94" s="196">
        <v>0</v>
      </c>
      <c r="U94" s="196">
        <v>263.13</v>
      </c>
      <c r="V94" s="196">
        <v>0</v>
      </c>
      <c r="W94" s="196">
        <v>7.65</v>
      </c>
      <c r="X94" s="196">
        <v>30.82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45.37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62.7</v>
      </c>
      <c r="AQ94" s="196">
        <v>22.08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77.12</v>
      </c>
      <c r="L95" s="196">
        <v>31.6</v>
      </c>
      <c r="M95" s="196">
        <v>0</v>
      </c>
      <c r="N95" s="196">
        <v>14.46</v>
      </c>
      <c r="O95" s="196">
        <v>48.56</v>
      </c>
      <c r="P95" s="196">
        <v>60</v>
      </c>
      <c r="Q95" s="196">
        <v>1.73</v>
      </c>
      <c r="R95" s="196">
        <v>4.82</v>
      </c>
      <c r="S95" s="196">
        <v>2.79</v>
      </c>
      <c r="T95" s="196">
        <v>0</v>
      </c>
      <c r="U95" s="196">
        <v>263.13</v>
      </c>
      <c r="V95" s="196">
        <v>0</v>
      </c>
      <c r="W95" s="196">
        <v>7.65</v>
      </c>
      <c r="X95" s="196">
        <v>30.82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45.37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62.7</v>
      </c>
      <c r="AQ95" s="196">
        <v>10.6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77.12</v>
      </c>
      <c r="L96" s="196">
        <v>31.6</v>
      </c>
      <c r="M96" s="196">
        <v>0</v>
      </c>
      <c r="N96" s="196">
        <v>14.46</v>
      </c>
      <c r="O96" s="196">
        <v>48.56</v>
      </c>
      <c r="P96" s="196">
        <v>60</v>
      </c>
      <c r="Q96" s="196">
        <v>1.73</v>
      </c>
      <c r="R96" s="196">
        <v>4.82</v>
      </c>
      <c r="S96" s="196">
        <v>2.79</v>
      </c>
      <c r="T96" s="196">
        <v>0</v>
      </c>
      <c r="U96" s="196">
        <v>263.13</v>
      </c>
      <c r="V96" s="196">
        <v>0</v>
      </c>
      <c r="W96" s="196">
        <v>7.65</v>
      </c>
      <c r="X96" s="196">
        <v>30.82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45.37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62.7</v>
      </c>
      <c r="AQ96" s="196">
        <v>10.6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77.12</v>
      </c>
      <c r="L97" s="196">
        <v>31.6</v>
      </c>
      <c r="M97" s="196">
        <v>0</v>
      </c>
      <c r="N97" s="196">
        <v>14.46</v>
      </c>
      <c r="O97" s="196">
        <v>48.56</v>
      </c>
      <c r="P97" s="196">
        <v>60</v>
      </c>
      <c r="Q97" s="196">
        <v>1.73</v>
      </c>
      <c r="R97" s="196">
        <v>4.82</v>
      </c>
      <c r="S97" s="196">
        <v>3.83</v>
      </c>
      <c r="T97" s="196">
        <v>0</v>
      </c>
      <c r="U97" s="196">
        <v>263.13</v>
      </c>
      <c r="V97" s="196">
        <v>1.82</v>
      </c>
      <c r="W97" s="196">
        <v>7.65</v>
      </c>
      <c r="X97" s="196">
        <v>30.82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47.41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68.14</v>
      </c>
      <c r="AQ97" s="196">
        <v>10.61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77.12</v>
      </c>
      <c r="L98" s="196">
        <v>31.6</v>
      </c>
      <c r="M98" s="196">
        <v>0</v>
      </c>
      <c r="N98" s="196">
        <v>14.46</v>
      </c>
      <c r="O98" s="196">
        <v>48.56</v>
      </c>
      <c r="P98" s="196">
        <v>60</v>
      </c>
      <c r="Q98" s="196">
        <v>1.73</v>
      </c>
      <c r="R98" s="196">
        <v>4.6500000000000004</v>
      </c>
      <c r="S98" s="196">
        <v>2.79</v>
      </c>
      <c r="T98" s="196">
        <v>0</v>
      </c>
      <c r="U98" s="196">
        <v>263.13</v>
      </c>
      <c r="V98" s="196">
        <v>0</v>
      </c>
      <c r="W98" s="196">
        <v>7.65</v>
      </c>
      <c r="X98" s="196">
        <v>30.82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47.41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68.14</v>
      </c>
      <c r="AQ98" s="196">
        <v>10.61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2.9153450000000021</v>
      </c>
      <c r="L99">
        <f t="shared" si="0"/>
        <v>1.2508925000000022</v>
      </c>
      <c r="M99">
        <f t="shared" si="0"/>
        <v>0</v>
      </c>
      <c r="N99">
        <f t="shared" si="0"/>
        <v>0.34704000000000046</v>
      </c>
      <c r="O99">
        <f t="shared" si="0"/>
        <v>1.1654400000000003</v>
      </c>
      <c r="P99">
        <f t="shared" si="0"/>
        <v>1.4295450000000001</v>
      </c>
      <c r="Q99">
        <f t="shared" si="0"/>
        <v>5.6712499999999895E-2</v>
      </c>
      <c r="R99">
        <f t="shared" si="0"/>
        <v>0.20180500000000001</v>
      </c>
      <c r="S99">
        <f t="shared" si="0"/>
        <v>0.1158074999999999</v>
      </c>
      <c r="T99">
        <f t="shared" si="0"/>
        <v>0</v>
      </c>
      <c r="U99">
        <f t="shared" si="0"/>
        <v>7.2655900000000164</v>
      </c>
      <c r="V99">
        <f t="shared" si="0"/>
        <v>7.9632500000000023E-2</v>
      </c>
      <c r="W99">
        <f t="shared" si="0"/>
        <v>0.19845999999999991</v>
      </c>
      <c r="X99">
        <f t="shared" si="0"/>
        <v>0.82418250000000037</v>
      </c>
      <c r="Y99">
        <f t="shared" si="0"/>
        <v>0</v>
      </c>
      <c r="Z99">
        <f t="shared" si="0"/>
        <v>0</v>
      </c>
      <c r="AA99">
        <f t="shared" si="0"/>
        <v>3.1684999999999998E-2</v>
      </c>
      <c r="AB99">
        <f t="shared" si="0"/>
        <v>8.1249999999999996E-4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1.1642799999999998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7.6249999999999994E-4</v>
      </c>
      <c r="AO99">
        <f t="shared" si="0"/>
        <v>0</v>
      </c>
      <c r="AP99">
        <f t="shared" si="0"/>
        <v>1.343784999999998</v>
      </c>
      <c r="AQ99">
        <f t="shared" si="0"/>
        <v>0.4375849999999995</v>
      </c>
      <c r="AR99">
        <f t="shared" si="0"/>
        <v>0.2270549999999999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1.93</v>
      </c>
      <c r="L3" s="196">
        <v>306.56</v>
      </c>
      <c r="M3" s="196">
        <v>27.21</v>
      </c>
      <c r="N3" s="196">
        <v>17.47</v>
      </c>
      <c r="O3" s="196">
        <v>0</v>
      </c>
      <c r="P3" s="196">
        <v>32.82</v>
      </c>
      <c r="Q3" s="196">
        <v>1.93</v>
      </c>
      <c r="R3" s="196">
        <v>4.84</v>
      </c>
      <c r="S3" s="196">
        <v>2.89</v>
      </c>
      <c r="T3" s="196">
        <v>0</v>
      </c>
      <c r="U3" s="196">
        <v>24.77</v>
      </c>
      <c r="V3" s="196">
        <v>2.11</v>
      </c>
      <c r="W3" s="196">
        <v>4.82</v>
      </c>
      <c r="X3" s="196">
        <v>14.46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50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19.28</v>
      </c>
      <c r="AQ3" s="196">
        <v>7.71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1.93</v>
      </c>
      <c r="L4" s="196">
        <v>306.56</v>
      </c>
      <c r="M4" s="196">
        <v>27.21</v>
      </c>
      <c r="N4" s="196">
        <v>17.47</v>
      </c>
      <c r="O4" s="196">
        <v>0</v>
      </c>
      <c r="P4" s="196">
        <v>32.82</v>
      </c>
      <c r="Q4" s="196">
        <v>1.93</v>
      </c>
      <c r="R4" s="196">
        <v>4.82</v>
      </c>
      <c r="S4" s="196">
        <v>2.89</v>
      </c>
      <c r="T4" s="196">
        <v>0</v>
      </c>
      <c r="U4" s="196">
        <v>24.77</v>
      </c>
      <c r="V4" s="196">
        <v>1.93</v>
      </c>
      <c r="W4" s="196">
        <v>4.82</v>
      </c>
      <c r="X4" s="196">
        <v>14.46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50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1.93</v>
      </c>
      <c r="L5" s="196">
        <v>306.56</v>
      </c>
      <c r="M5" s="196">
        <v>27.21</v>
      </c>
      <c r="N5" s="196">
        <v>17.47</v>
      </c>
      <c r="O5" s="196">
        <v>0</v>
      </c>
      <c r="P5" s="196">
        <v>32.82</v>
      </c>
      <c r="Q5" s="196">
        <v>1.93</v>
      </c>
      <c r="R5" s="196">
        <v>4.82</v>
      </c>
      <c r="S5" s="196">
        <v>2.89</v>
      </c>
      <c r="T5" s="196">
        <v>0</v>
      </c>
      <c r="U5" s="196">
        <v>24.77</v>
      </c>
      <c r="V5" s="196">
        <v>1.93</v>
      </c>
      <c r="W5" s="196">
        <v>4.82</v>
      </c>
      <c r="X5" s="196">
        <v>14.46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50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1.93</v>
      </c>
      <c r="L6" s="196">
        <v>306.56</v>
      </c>
      <c r="M6" s="196">
        <v>27.21</v>
      </c>
      <c r="N6" s="196">
        <v>17.47</v>
      </c>
      <c r="O6" s="196">
        <v>0</v>
      </c>
      <c r="P6" s="196">
        <v>32.82</v>
      </c>
      <c r="Q6" s="196">
        <v>1.93</v>
      </c>
      <c r="R6" s="196">
        <v>4.82</v>
      </c>
      <c r="S6" s="196">
        <v>2.89</v>
      </c>
      <c r="T6" s="196">
        <v>0</v>
      </c>
      <c r="U6" s="196">
        <v>24.77</v>
      </c>
      <c r="V6" s="196">
        <v>1.93</v>
      </c>
      <c r="W6" s="196">
        <v>4.82</v>
      </c>
      <c r="X6" s="196">
        <v>14.46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50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1.93</v>
      </c>
      <c r="L7" s="196">
        <v>306.56</v>
      </c>
      <c r="M7" s="196">
        <v>27.21</v>
      </c>
      <c r="N7" s="196">
        <v>17.47</v>
      </c>
      <c r="O7" s="196">
        <v>0</v>
      </c>
      <c r="P7" s="196">
        <v>32.82</v>
      </c>
      <c r="Q7" s="196">
        <v>1.93</v>
      </c>
      <c r="R7" s="196">
        <v>4.82</v>
      </c>
      <c r="S7" s="196">
        <v>2.89</v>
      </c>
      <c r="T7" s="196">
        <v>0</v>
      </c>
      <c r="U7" s="196">
        <v>24.77</v>
      </c>
      <c r="V7" s="196">
        <v>1.93</v>
      </c>
      <c r="W7" s="196">
        <v>4.82</v>
      </c>
      <c r="X7" s="196">
        <v>14.46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50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1.93</v>
      </c>
      <c r="L8" s="196">
        <v>306.56</v>
      </c>
      <c r="M8" s="196">
        <v>27.21</v>
      </c>
      <c r="N8" s="196">
        <v>17.47</v>
      </c>
      <c r="O8" s="196">
        <v>0</v>
      </c>
      <c r="P8" s="196">
        <v>32.82</v>
      </c>
      <c r="Q8" s="196">
        <v>1.93</v>
      </c>
      <c r="R8" s="196">
        <v>4.82</v>
      </c>
      <c r="S8" s="196">
        <v>2.89</v>
      </c>
      <c r="T8" s="196">
        <v>0</v>
      </c>
      <c r="U8" s="196">
        <v>24.77</v>
      </c>
      <c r="V8" s="196">
        <v>1.93</v>
      </c>
      <c r="W8" s="196">
        <v>4.82</v>
      </c>
      <c r="X8" s="196">
        <v>14.46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50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1.93</v>
      </c>
      <c r="L9" s="196">
        <v>306.56</v>
      </c>
      <c r="M9" s="196">
        <v>27.21</v>
      </c>
      <c r="N9" s="196">
        <v>17.47</v>
      </c>
      <c r="O9" s="196">
        <v>0</v>
      </c>
      <c r="P9" s="196">
        <v>37.14</v>
      </c>
      <c r="Q9" s="196">
        <v>1.93</v>
      </c>
      <c r="R9" s="196">
        <v>4.82</v>
      </c>
      <c r="S9" s="196">
        <v>2.89</v>
      </c>
      <c r="T9" s="196">
        <v>0</v>
      </c>
      <c r="U9" s="196">
        <v>24.77</v>
      </c>
      <c r="V9" s="196">
        <v>1.93</v>
      </c>
      <c r="W9" s="196">
        <v>4.82</v>
      </c>
      <c r="X9" s="196">
        <v>14.46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50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1.93</v>
      </c>
      <c r="L10" s="196">
        <v>306.56</v>
      </c>
      <c r="M10" s="196">
        <v>27.21</v>
      </c>
      <c r="N10" s="196">
        <v>17.47</v>
      </c>
      <c r="O10" s="196">
        <v>0</v>
      </c>
      <c r="P10" s="196">
        <v>37.14</v>
      </c>
      <c r="Q10" s="196">
        <v>1.93</v>
      </c>
      <c r="R10" s="196">
        <v>4.82</v>
      </c>
      <c r="S10" s="196">
        <v>2.89</v>
      </c>
      <c r="T10" s="196">
        <v>0</v>
      </c>
      <c r="U10" s="196">
        <v>24.77</v>
      </c>
      <c r="V10" s="196">
        <v>1.93</v>
      </c>
      <c r="W10" s="196">
        <v>4.82</v>
      </c>
      <c r="X10" s="196">
        <v>14.46</v>
      </c>
      <c r="Y10" s="196">
        <v>0</v>
      </c>
      <c r="Z10">
        <v>0</v>
      </c>
      <c r="AA10" s="196">
        <v>10.81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50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1.93</v>
      </c>
      <c r="L11" s="196">
        <v>306.56</v>
      </c>
      <c r="M11" s="196">
        <v>27.21</v>
      </c>
      <c r="N11" s="196">
        <v>17.47</v>
      </c>
      <c r="O11" s="196">
        <v>0</v>
      </c>
      <c r="P11" s="196">
        <v>37.14</v>
      </c>
      <c r="Q11" s="196">
        <v>1.93</v>
      </c>
      <c r="R11" s="196">
        <v>4.82</v>
      </c>
      <c r="S11" s="196">
        <v>2.89</v>
      </c>
      <c r="T11" s="196">
        <v>0</v>
      </c>
      <c r="U11" s="196">
        <v>24.77</v>
      </c>
      <c r="V11" s="196">
        <v>1.93</v>
      </c>
      <c r="W11" s="196">
        <v>4.82</v>
      </c>
      <c r="X11" s="196">
        <v>14.46</v>
      </c>
      <c r="Y11" s="196">
        <v>0</v>
      </c>
      <c r="Z11">
        <v>0</v>
      </c>
      <c r="AA11" s="196">
        <v>10.81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50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1.93</v>
      </c>
      <c r="L12" s="196">
        <v>306.56</v>
      </c>
      <c r="M12" s="196">
        <v>27.21</v>
      </c>
      <c r="N12" s="196">
        <v>17.47</v>
      </c>
      <c r="O12" s="196">
        <v>0</v>
      </c>
      <c r="P12" s="196">
        <v>37.14</v>
      </c>
      <c r="Q12" s="196">
        <v>1.93</v>
      </c>
      <c r="R12" s="196">
        <v>4.82</v>
      </c>
      <c r="S12" s="196">
        <v>2.89</v>
      </c>
      <c r="T12" s="196">
        <v>0</v>
      </c>
      <c r="U12" s="196">
        <v>24.77</v>
      </c>
      <c r="V12" s="196">
        <v>1.93</v>
      </c>
      <c r="W12" s="196">
        <v>4.82</v>
      </c>
      <c r="X12" s="196">
        <v>14.46</v>
      </c>
      <c r="Y12" s="196">
        <v>0</v>
      </c>
      <c r="Z12">
        <v>0</v>
      </c>
      <c r="AA12" s="196">
        <v>10.81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50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1.93</v>
      </c>
      <c r="L13" s="196">
        <v>306.56</v>
      </c>
      <c r="M13" s="196">
        <v>27.21</v>
      </c>
      <c r="N13" s="196">
        <v>17.47</v>
      </c>
      <c r="O13" s="196">
        <v>0</v>
      </c>
      <c r="P13" s="196">
        <v>37.14</v>
      </c>
      <c r="Q13" s="196">
        <v>1.93</v>
      </c>
      <c r="R13" s="196">
        <v>4.82</v>
      </c>
      <c r="S13" s="196">
        <v>2.89</v>
      </c>
      <c r="T13" s="196">
        <v>0</v>
      </c>
      <c r="U13" s="196">
        <v>24.77</v>
      </c>
      <c r="V13" s="196">
        <v>1.93</v>
      </c>
      <c r="W13" s="196">
        <v>4.82</v>
      </c>
      <c r="X13" s="196">
        <v>14.46</v>
      </c>
      <c r="Y13" s="196">
        <v>0</v>
      </c>
      <c r="Z13">
        <v>0</v>
      </c>
      <c r="AA13" s="196">
        <v>10.81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50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1.93</v>
      </c>
      <c r="L14" s="196">
        <v>306.56</v>
      </c>
      <c r="M14" s="196">
        <v>27.21</v>
      </c>
      <c r="N14" s="196">
        <v>17.47</v>
      </c>
      <c r="O14" s="196">
        <v>0</v>
      </c>
      <c r="P14" s="196">
        <v>37.14</v>
      </c>
      <c r="Q14" s="196">
        <v>1.93</v>
      </c>
      <c r="R14" s="196">
        <v>4.82</v>
      </c>
      <c r="S14" s="196">
        <v>2.89</v>
      </c>
      <c r="T14" s="196">
        <v>0</v>
      </c>
      <c r="U14" s="196">
        <v>24.77</v>
      </c>
      <c r="V14" s="196">
        <v>1.93</v>
      </c>
      <c r="W14" s="196">
        <v>4.82</v>
      </c>
      <c r="X14" s="196">
        <v>14.46</v>
      </c>
      <c r="Y14" s="196">
        <v>0</v>
      </c>
      <c r="Z14">
        <v>0</v>
      </c>
      <c r="AA14" s="196">
        <v>10.81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50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1.93</v>
      </c>
      <c r="L15" s="196">
        <v>306.56</v>
      </c>
      <c r="M15" s="196">
        <v>27.21</v>
      </c>
      <c r="N15" s="196">
        <v>17.47</v>
      </c>
      <c r="O15" s="196">
        <v>0</v>
      </c>
      <c r="P15" s="196">
        <v>37.14</v>
      </c>
      <c r="Q15" s="196">
        <v>1.93</v>
      </c>
      <c r="R15" s="196">
        <v>4.82</v>
      </c>
      <c r="S15" s="196">
        <v>2.89</v>
      </c>
      <c r="T15" s="196">
        <v>0</v>
      </c>
      <c r="U15" s="196">
        <v>24.77</v>
      </c>
      <c r="V15" s="196">
        <v>1.93</v>
      </c>
      <c r="W15" s="196">
        <v>4.82</v>
      </c>
      <c r="X15" s="196">
        <v>14.46</v>
      </c>
      <c r="Y15" s="196">
        <v>0</v>
      </c>
      <c r="Z15">
        <v>0</v>
      </c>
      <c r="AA15" s="196">
        <v>10.81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50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19.62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1.93</v>
      </c>
      <c r="L16" s="196">
        <v>306.56</v>
      </c>
      <c r="M16" s="196">
        <v>27.21</v>
      </c>
      <c r="N16" s="196">
        <v>17.47</v>
      </c>
      <c r="O16" s="196">
        <v>0</v>
      </c>
      <c r="P16" s="196">
        <v>37.14</v>
      </c>
      <c r="Q16" s="196">
        <v>1.93</v>
      </c>
      <c r="R16" s="196">
        <v>4.82</v>
      </c>
      <c r="S16" s="196">
        <v>2.89</v>
      </c>
      <c r="T16" s="196">
        <v>0</v>
      </c>
      <c r="U16" s="196">
        <v>24.77</v>
      </c>
      <c r="V16" s="196">
        <v>1.93</v>
      </c>
      <c r="W16" s="196">
        <v>4.82</v>
      </c>
      <c r="X16" s="196">
        <v>14.46</v>
      </c>
      <c r="Y16" s="196">
        <v>0</v>
      </c>
      <c r="Z16">
        <v>0</v>
      </c>
      <c r="AA16" s="196">
        <v>10.81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50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19.62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1.93</v>
      </c>
      <c r="L17" s="196">
        <v>306.56</v>
      </c>
      <c r="M17" s="196">
        <v>27.21</v>
      </c>
      <c r="N17" s="196">
        <v>17.47</v>
      </c>
      <c r="O17" s="196">
        <v>0</v>
      </c>
      <c r="P17" s="196">
        <v>37.14</v>
      </c>
      <c r="Q17" s="196">
        <v>1.93</v>
      </c>
      <c r="R17" s="196">
        <v>4.82</v>
      </c>
      <c r="S17" s="196">
        <v>2.89</v>
      </c>
      <c r="T17" s="196">
        <v>0</v>
      </c>
      <c r="U17" s="196">
        <v>24.77</v>
      </c>
      <c r="V17" s="196">
        <v>1.93</v>
      </c>
      <c r="W17" s="196">
        <v>4.82</v>
      </c>
      <c r="X17" s="196">
        <v>14.46</v>
      </c>
      <c r="Y17" s="196">
        <v>0</v>
      </c>
      <c r="Z17">
        <v>0</v>
      </c>
      <c r="AA17" s="196">
        <v>10.81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50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1.93</v>
      </c>
      <c r="L18" s="196">
        <v>306.56</v>
      </c>
      <c r="M18" s="196">
        <v>27.21</v>
      </c>
      <c r="N18" s="196">
        <v>17.47</v>
      </c>
      <c r="O18" s="196">
        <v>0</v>
      </c>
      <c r="P18" s="196">
        <v>37.14</v>
      </c>
      <c r="Q18" s="196">
        <v>1.93</v>
      </c>
      <c r="R18" s="196">
        <v>4.82</v>
      </c>
      <c r="S18" s="196">
        <v>2.89</v>
      </c>
      <c r="T18" s="196">
        <v>0</v>
      </c>
      <c r="U18" s="196">
        <v>24.77</v>
      </c>
      <c r="V18" s="196">
        <v>1.93</v>
      </c>
      <c r="W18" s="196">
        <v>4.82</v>
      </c>
      <c r="X18" s="196">
        <v>14.46</v>
      </c>
      <c r="Y18" s="196">
        <v>0</v>
      </c>
      <c r="Z18">
        <v>0</v>
      </c>
      <c r="AA18" s="196">
        <v>10.81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50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1.93</v>
      </c>
      <c r="L19" s="196">
        <v>306.56</v>
      </c>
      <c r="M19" s="196">
        <v>27.21</v>
      </c>
      <c r="N19" s="196">
        <v>17.47</v>
      </c>
      <c r="O19" s="196">
        <v>0</v>
      </c>
      <c r="P19" s="196">
        <v>37.14</v>
      </c>
      <c r="Q19" s="196">
        <v>1.93</v>
      </c>
      <c r="R19" s="196">
        <v>4.82</v>
      </c>
      <c r="S19" s="196">
        <v>2.89</v>
      </c>
      <c r="T19" s="196">
        <v>0</v>
      </c>
      <c r="U19" s="196">
        <v>24.77</v>
      </c>
      <c r="V19" s="196">
        <v>1.93</v>
      </c>
      <c r="W19" s="196">
        <v>4.82</v>
      </c>
      <c r="X19" s="196">
        <v>14.46</v>
      </c>
      <c r="Y19" s="196">
        <v>0</v>
      </c>
      <c r="Z19">
        <v>0</v>
      </c>
      <c r="AA19" s="196">
        <v>0</v>
      </c>
      <c r="AB19" s="196">
        <v>2.27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50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19.11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1.93</v>
      </c>
      <c r="L20" s="196">
        <v>306.56</v>
      </c>
      <c r="M20" s="196">
        <v>27.21</v>
      </c>
      <c r="N20" s="196">
        <v>17.47</v>
      </c>
      <c r="O20" s="196">
        <v>0</v>
      </c>
      <c r="P20" s="196">
        <v>37.14</v>
      </c>
      <c r="Q20" s="196">
        <v>1.93</v>
      </c>
      <c r="R20" s="196">
        <v>4.82</v>
      </c>
      <c r="S20" s="196">
        <v>2.89</v>
      </c>
      <c r="T20" s="196">
        <v>0</v>
      </c>
      <c r="U20" s="196">
        <v>24.77</v>
      </c>
      <c r="V20" s="196">
        <v>1.93</v>
      </c>
      <c r="W20" s="196">
        <v>4.82</v>
      </c>
      <c r="X20" s="196">
        <v>14.46</v>
      </c>
      <c r="Y20" s="196">
        <v>0</v>
      </c>
      <c r="Z20">
        <v>0</v>
      </c>
      <c r="AA20" s="196">
        <v>0</v>
      </c>
      <c r="AB20" s="196">
        <v>2.27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50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19.11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1.93</v>
      </c>
      <c r="L21" s="196">
        <v>306.56</v>
      </c>
      <c r="M21" s="196">
        <v>27.21</v>
      </c>
      <c r="N21" s="196">
        <v>17.47</v>
      </c>
      <c r="O21" s="196">
        <v>0</v>
      </c>
      <c r="P21" s="196">
        <v>37.14</v>
      </c>
      <c r="Q21" s="196">
        <v>1.93</v>
      </c>
      <c r="R21" s="196">
        <v>4.82</v>
      </c>
      <c r="S21" s="196">
        <v>2.89</v>
      </c>
      <c r="T21" s="196">
        <v>0</v>
      </c>
      <c r="U21" s="196">
        <v>24.77</v>
      </c>
      <c r="V21" s="196">
        <v>1.93</v>
      </c>
      <c r="W21" s="196">
        <v>4.82</v>
      </c>
      <c r="X21" s="196">
        <v>14.46</v>
      </c>
      <c r="Y21" s="196">
        <v>0</v>
      </c>
      <c r="Z21">
        <v>0</v>
      </c>
      <c r="AA21" s="196">
        <v>0</v>
      </c>
      <c r="AB21" s="196">
        <v>-0.3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50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19.11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1.93</v>
      </c>
      <c r="L22" s="196">
        <v>306.56</v>
      </c>
      <c r="M22" s="196">
        <v>27.21</v>
      </c>
      <c r="N22" s="196">
        <v>17.47</v>
      </c>
      <c r="O22" s="196">
        <v>0</v>
      </c>
      <c r="P22" s="196">
        <v>37.14</v>
      </c>
      <c r="Q22" s="196">
        <v>1.93</v>
      </c>
      <c r="R22" s="196">
        <v>4.82</v>
      </c>
      <c r="S22" s="196">
        <v>2.89</v>
      </c>
      <c r="T22" s="196">
        <v>0</v>
      </c>
      <c r="U22" s="196">
        <v>24.77</v>
      </c>
      <c r="V22" s="196">
        <v>1.93</v>
      </c>
      <c r="W22" s="196">
        <v>4.82</v>
      </c>
      <c r="X22" s="196">
        <v>14.46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50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19.11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1.93</v>
      </c>
      <c r="L23" s="196">
        <v>306.56</v>
      </c>
      <c r="M23" s="196">
        <v>27.21</v>
      </c>
      <c r="N23" s="196">
        <v>17.47</v>
      </c>
      <c r="O23" s="196">
        <v>0</v>
      </c>
      <c r="P23" s="196">
        <v>37.14</v>
      </c>
      <c r="Q23" s="196">
        <v>1.93</v>
      </c>
      <c r="R23" s="196">
        <v>4.82</v>
      </c>
      <c r="S23" s="196">
        <v>2.89</v>
      </c>
      <c r="T23" s="196">
        <v>0</v>
      </c>
      <c r="U23" s="196">
        <v>24.77</v>
      </c>
      <c r="V23" s="196">
        <v>1.93</v>
      </c>
      <c r="W23" s="196">
        <v>4.82</v>
      </c>
      <c r="X23" s="196">
        <v>14.46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50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19.14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1.93</v>
      </c>
      <c r="L24" s="196">
        <v>306.56</v>
      </c>
      <c r="M24" s="196">
        <v>27.21</v>
      </c>
      <c r="N24" s="196">
        <v>17.47</v>
      </c>
      <c r="O24" s="196">
        <v>0</v>
      </c>
      <c r="P24" s="196">
        <v>37.14</v>
      </c>
      <c r="Q24" s="196">
        <v>1.93</v>
      </c>
      <c r="R24" s="196">
        <v>4.82</v>
      </c>
      <c r="S24" s="196">
        <v>2.89</v>
      </c>
      <c r="T24" s="196">
        <v>0</v>
      </c>
      <c r="U24" s="196">
        <v>24.77</v>
      </c>
      <c r="V24" s="196">
        <v>1.93</v>
      </c>
      <c r="W24" s="196">
        <v>4.82</v>
      </c>
      <c r="X24" s="196">
        <v>14.46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50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19.14</v>
      </c>
      <c r="AQ24" s="196">
        <v>7.71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1.93</v>
      </c>
      <c r="L25" s="196">
        <v>306.56</v>
      </c>
      <c r="M25" s="196">
        <v>27.21</v>
      </c>
      <c r="N25" s="196">
        <v>17.47</v>
      </c>
      <c r="O25" s="196">
        <v>0</v>
      </c>
      <c r="P25" s="196">
        <v>37.14</v>
      </c>
      <c r="Q25" s="196">
        <v>1.93</v>
      </c>
      <c r="R25" s="196">
        <v>4.82</v>
      </c>
      <c r="S25" s="196">
        <v>2.89</v>
      </c>
      <c r="T25" s="196">
        <v>0</v>
      </c>
      <c r="U25" s="196">
        <v>24.77</v>
      </c>
      <c r="V25" s="196">
        <v>1.93</v>
      </c>
      <c r="W25" s="196">
        <v>4.82</v>
      </c>
      <c r="X25" s="196">
        <v>14.46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50</v>
      </c>
      <c r="AJ25" s="196">
        <v>0</v>
      </c>
      <c r="AK25" s="196">
        <v>0</v>
      </c>
      <c r="AL25" s="196">
        <v>0</v>
      </c>
      <c r="AM25" s="196">
        <v>0</v>
      </c>
      <c r="AN25" s="196">
        <v>3.69</v>
      </c>
      <c r="AO25">
        <v>0</v>
      </c>
      <c r="AP25" s="196">
        <v>19.28</v>
      </c>
      <c r="AQ25" s="196">
        <v>7.71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1.93</v>
      </c>
      <c r="L26" s="196">
        <v>306.56</v>
      </c>
      <c r="M26" s="196">
        <v>27.21</v>
      </c>
      <c r="N26" s="196">
        <v>17.47</v>
      </c>
      <c r="O26" s="196">
        <v>0</v>
      </c>
      <c r="P26" s="196">
        <v>37.14</v>
      </c>
      <c r="Q26" s="196">
        <v>1.93</v>
      </c>
      <c r="R26" s="196">
        <v>4.82</v>
      </c>
      <c r="S26" s="196">
        <v>2.89</v>
      </c>
      <c r="T26" s="196">
        <v>0</v>
      </c>
      <c r="U26" s="196">
        <v>24.77</v>
      </c>
      <c r="V26" s="196">
        <v>1.93</v>
      </c>
      <c r="W26" s="196">
        <v>4.82</v>
      </c>
      <c r="X26" s="196">
        <v>43.63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50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63.93</v>
      </c>
      <c r="AQ26" s="196">
        <v>7.71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1.93</v>
      </c>
      <c r="L27" s="196">
        <v>404.88</v>
      </c>
      <c r="M27" s="196">
        <v>27.21</v>
      </c>
      <c r="N27" s="196">
        <v>17.47</v>
      </c>
      <c r="O27" s="196">
        <v>0</v>
      </c>
      <c r="P27" s="196">
        <v>37.14</v>
      </c>
      <c r="Q27" s="196">
        <v>1.93</v>
      </c>
      <c r="R27" s="196">
        <v>4.75</v>
      </c>
      <c r="S27" s="196">
        <v>2.89</v>
      </c>
      <c r="T27" s="196">
        <v>0</v>
      </c>
      <c r="U27" s="196">
        <v>24.77</v>
      </c>
      <c r="V27" s="196">
        <v>1.74</v>
      </c>
      <c r="W27" s="196">
        <v>10.24</v>
      </c>
      <c r="X27" s="196">
        <v>43.63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49.22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63.93</v>
      </c>
      <c r="AQ27" s="196">
        <v>7.71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1.93</v>
      </c>
      <c r="L28" s="196">
        <v>501.28</v>
      </c>
      <c r="M28" s="196">
        <v>27.21</v>
      </c>
      <c r="N28" s="196">
        <v>17.47</v>
      </c>
      <c r="O28" s="196">
        <v>0</v>
      </c>
      <c r="P28" s="196">
        <v>37.14</v>
      </c>
      <c r="Q28" s="196">
        <v>1.93</v>
      </c>
      <c r="R28" s="196">
        <v>4.82</v>
      </c>
      <c r="S28" s="196">
        <v>2.8</v>
      </c>
      <c r="T28" s="196">
        <v>0</v>
      </c>
      <c r="U28" s="196">
        <v>24.77</v>
      </c>
      <c r="V28" s="196">
        <v>1.93</v>
      </c>
      <c r="W28" s="196">
        <v>4.82</v>
      </c>
      <c r="X28" s="196">
        <v>14.46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49.22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63.93</v>
      </c>
      <c r="AQ28" s="196">
        <v>7.71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9.01</v>
      </c>
      <c r="L29" s="196">
        <v>557.07000000000005</v>
      </c>
      <c r="M29" s="196">
        <v>27.21</v>
      </c>
      <c r="N29" s="196">
        <v>17.47</v>
      </c>
      <c r="O29" s="196">
        <v>0</v>
      </c>
      <c r="P29" s="196">
        <v>37.14</v>
      </c>
      <c r="Q29" s="196">
        <v>3.05</v>
      </c>
      <c r="R29" s="196">
        <v>12.54</v>
      </c>
      <c r="S29" s="196">
        <v>7.81</v>
      </c>
      <c r="T29" s="196">
        <v>0</v>
      </c>
      <c r="U29" s="196">
        <v>24.77</v>
      </c>
      <c r="V29" s="196">
        <v>6.13</v>
      </c>
      <c r="W29" s="196">
        <v>10.17</v>
      </c>
      <c r="X29" s="196">
        <v>42.19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69.61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66.48</v>
      </c>
      <c r="AQ29" s="196">
        <v>26.67</v>
      </c>
      <c r="AR29" s="196">
        <v>0.25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9.01</v>
      </c>
      <c r="L30" s="196">
        <v>557.67999999999995</v>
      </c>
      <c r="M30" s="196">
        <v>27.21</v>
      </c>
      <c r="N30" s="196">
        <v>17.47</v>
      </c>
      <c r="O30" s="196">
        <v>0</v>
      </c>
      <c r="P30" s="196">
        <v>37.14</v>
      </c>
      <c r="Q30" s="196">
        <v>3.23</v>
      </c>
      <c r="R30" s="196">
        <v>12.54</v>
      </c>
      <c r="S30" s="196">
        <v>7.81</v>
      </c>
      <c r="T30" s="196">
        <v>0</v>
      </c>
      <c r="U30" s="196">
        <v>24.77</v>
      </c>
      <c r="V30" s="196">
        <v>6.13</v>
      </c>
      <c r="W30" s="196">
        <v>10.3</v>
      </c>
      <c r="X30" s="196">
        <v>43.63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66.48</v>
      </c>
      <c r="AQ30" s="196">
        <v>26.67</v>
      </c>
      <c r="AR30" s="196">
        <v>0.79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9.01</v>
      </c>
      <c r="L31" s="196">
        <v>557.67999999999995</v>
      </c>
      <c r="M31" s="196">
        <v>27.21</v>
      </c>
      <c r="N31" s="196">
        <v>17.47</v>
      </c>
      <c r="O31" s="196">
        <v>0</v>
      </c>
      <c r="P31" s="196">
        <v>37.14</v>
      </c>
      <c r="Q31" s="196">
        <v>3.23</v>
      </c>
      <c r="R31" s="196">
        <v>12.54</v>
      </c>
      <c r="S31" s="196">
        <v>7.81</v>
      </c>
      <c r="T31" s="196">
        <v>0</v>
      </c>
      <c r="U31" s="196">
        <v>24.77</v>
      </c>
      <c r="V31" s="196">
        <v>6.13</v>
      </c>
      <c r="W31" s="196">
        <v>10.3</v>
      </c>
      <c r="X31" s="196">
        <v>43.63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68.92</v>
      </c>
      <c r="AQ31" s="196">
        <v>26.67</v>
      </c>
      <c r="AR31" s="196">
        <v>3.11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557.67999999999995</v>
      </c>
      <c r="M32" s="196">
        <v>27.21</v>
      </c>
      <c r="N32" s="196">
        <v>17.47</v>
      </c>
      <c r="O32" s="196">
        <v>0</v>
      </c>
      <c r="P32" s="196">
        <v>37.14</v>
      </c>
      <c r="Q32" s="196">
        <v>3.23</v>
      </c>
      <c r="R32" s="196">
        <v>12.54</v>
      </c>
      <c r="S32" s="196">
        <v>7.81</v>
      </c>
      <c r="T32" s="196">
        <v>0</v>
      </c>
      <c r="U32" s="196">
        <v>24.77</v>
      </c>
      <c r="V32" s="196">
        <v>6.13</v>
      </c>
      <c r="W32" s="196">
        <v>10.3</v>
      </c>
      <c r="X32" s="196">
        <v>43.63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68.92</v>
      </c>
      <c r="AQ32" s="196">
        <v>26.67</v>
      </c>
      <c r="AR32" s="196">
        <v>5.91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9.01</v>
      </c>
      <c r="L33" s="196">
        <v>557.67999999999995</v>
      </c>
      <c r="M33" s="196">
        <v>27.21</v>
      </c>
      <c r="N33" s="196">
        <v>17.47</v>
      </c>
      <c r="O33" s="196">
        <v>0</v>
      </c>
      <c r="P33" s="196">
        <v>37.14</v>
      </c>
      <c r="Q33" s="196">
        <v>3.23</v>
      </c>
      <c r="R33" s="196">
        <v>12.54</v>
      </c>
      <c r="S33" s="196">
        <v>7.81</v>
      </c>
      <c r="T33" s="196">
        <v>0</v>
      </c>
      <c r="U33" s="196">
        <v>24.77</v>
      </c>
      <c r="V33" s="196">
        <v>6.13</v>
      </c>
      <c r="W33" s="196">
        <v>10.3</v>
      </c>
      <c r="X33" s="196">
        <v>43.63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68.92</v>
      </c>
      <c r="AQ33" s="196">
        <v>26.67</v>
      </c>
      <c r="AR33" s="196">
        <v>9.6999999999999993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9.01</v>
      </c>
      <c r="L34" s="196">
        <v>557.67999999999995</v>
      </c>
      <c r="M34" s="196">
        <v>27.21</v>
      </c>
      <c r="N34" s="196">
        <v>17.47</v>
      </c>
      <c r="O34" s="196">
        <v>0</v>
      </c>
      <c r="P34" s="196">
        <v>37.14</v>
      </c>
      <c r="Q34" s="196">
        <v>3.23</v>
      </c>
      <c r="R34" s="196">
        <v>12.54</v>
      </c>
      <c r="S34" s="196">
        <v>7.81</v>
      </c>
      <c r="T34" s="196">
        <v>0</v>
      </c>
      <c r="U34" s="196">
        <v>24.77</v>
      </c>
      <c r="V34" s="196">
        <v>6.13</v>
      </c>
      <c r="W34" s="196">
        <v>10.3</v>
      </c>
      <c r="X34" s="196">
        <v>43.63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69.61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68.92</v>
      </c>
      <c r="AQ34" s="196">
        <v>26.67</v>
      </c>
      <c r="AR34" s="196">
        <v>16.73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9.01</v>
      </c>
      <c r="L35" s="196">
        <v>557.67999999999995</v>
      </c>
      <c r="M35" s="196">
        <v>27.21</v>
      </c>
      <c r="N35" s="196">
        <v>17.47</v>
      </c>
      <c r="O35" s="196">
        <v>0</v>
      </c>
      <c r="P35" s="196">
        <v>37.14</v>
      </c>
      <c r="Q35" s="196">
        <v>3.23</v>
      </c>
      <c r="R35" s="196">
        <v>12.54</v>
      </c>
      <c r="S35" s="196">
        <v>7.81</v>
      </c>
      <c r="T35" s="196">
        <v>0</v>
      </c>
      <c r="U35" s="196">
        <v>24.77</v>
      </c>
      <c r="V35" s="196">
        <v>6.13</v>
      </c>
      <c r="W35" s="196">
        <v>10.3</v>
      </c>
      <c r="X35" s="196">
        <v>43.63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69.61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68.92</v>
      </c>
      <c r="AQ35" s="196">
        <v>26.67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9.01</v>
      </c>
      <c r="L36" s="196">
        <v>557.67999999999995</v>
      </c>
      <c r="M36" s="196">
        <v>27.21</v>
      </c>
      <c r="N36" s="196">
        <v>17.47</v>
      </c>
      <c r="O36" s="196">
        <v>0</v>
      </c>
      <c r="P36" s="196">
        <v>37.14</v>
      </c>
      <c r="Q36" s="196">
        <v>3.23</v>
      </c>
      <c r="R36" s="196">
        <v>12.54</v>
      </c>
      <c r="S36" s="196">
        <v>7.81</v>
      </c>
      <c r="T36" s="196">
        <v>0</v>
      </c>
      <c r="U36" s="196">
        <v>24.77</v>
      </c>
      <c r="V36" s="196">
        <v>6.13</v>
      </c>
      <c r="W36" s="196">
        <v>10.3</v>
      </c>
      <c r="X36" s="196">
        <v>43.63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69.61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68.92</v>
      </c>
      <c r="AQ36" s="196">
        <v>26.67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9.01</v>
      </c>
      <c r="L37" s="196">
        <v>557.67999999999995</v>
      </c>
      <c r="M37" s="196">
        <v>27.21</v>
      </c>
      <c r="N37" s="196">
        <v>17.47</v>
      </c>
      <c r="O37" s="196">
        <v>0</v>
      </c>
      <c r="P37" s="196">
        <v>37.14</v>
      </c>
      <c r="Q37" s="196">
        <v>3.23</v>
      </c>
      <c r="R37" s="196">
        <v>12.54</v>
      </c>
      <c r="S37" s="196">
        <v>7.81</v>
      </c>
      <c r="T37" s="196">
        <v>0</v>
      </c>
      <c r="U37" s="196">
        <v>24.77</v>
      </c>
      <c r="V37" s="196">
        <v>6.13</v>
      </c>
      <c r="W37" s="196">
        <v>9.9700000000000006</v>
      </c>
      <c r="X37" s="196">
        <v>43.63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69.61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68.92</v>
      </c>
      <c r="AQ37" s="196">
        <v>26.67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9.01</v>
      </c>
      <c r="L38" s="196">
        <v>557.67999999999995</v>
      </c>
      <c r="M38" s="196">
        <v>27.21</v>
      </c>
      <c r="N38" s="196">
        <v>17.47</v>
      </c>
      <c r="O38" s="196">
        <v>0</v>
      </c>
      <c r="P38" s="196">
        <v>37.14</v>
      </c>
      <c r="Q38" s="196">
        <v>3.23</v>
      </c>
      <c r="R38" s="196">
        <v>12.54</v>
      </c>
      <c r="S38" s="196">
        <v>7.81</v>
      </c>
      <c r="T38" s="196">
        <v>0</v>
      </c>
      <c r="U38" s="196">
        <v>24.77</v>
      </c>
      <c r="V38" s="196">
        <v>6.13</v>
      </c>
      <c r="W38" s="196">
        <v>9.9700000000000006</v>
      </c>
      <c r="X38" s="196">
        <v>43.63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69.61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68.92</v>
      </c>
      <c r="AQ38" s="196">
        <v>26.67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9.01</v>
      </c>
      <c r="L39" s="196">
        <v>557.67999999999995</v>
      </c>
      <c r="M39" s="196">
        <v>27.21</v>
      </c>
      <c r="N39" s="196">
        <v>17.47</v>
      </c>
      <c r="O39" s="196">
        <v>0</v>
      </c>
      <c r="P39" s="196">
        <v>37.14</v>
      </c>
      <c r="Q39" s="196">
        <v>3.23</v>
      </c>
      <c r="R39" s="196">
        <v>12.54</v>
      </c>
      <c r="S39" s="196">
        <v>7.81</v>
      </c>
      <c r="T39" s="196">
        <v>0</v>
      </c>
      <c r="U39" s="196">
        <v>24.77</v>
      </c>
      <c r="V39" s="196">
        <v>6.13</v>
      </c>
      <c r="W39" s="196">
        <v>9.9700000000000006</v>
      </c>
      <c r="X39" s="196">
        <v>43.63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69.61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68.92</v>
      </c>
      <c r="AQ39" s="196">
        <v>26.67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9.01</v>
      </c>
      <c r="L40" s="196">
        <v>557.67999999999995</v>
      </c>
      <c r="M40" s="196">
        <v>27.21</v>
      </c>
      <c r="N40" s="196">
        <v>17.47</v>
      </c>
      <c r="O40" s="196">
        <v>0</v>
      </c>
      <c r="P40" s="196">
        <v>37.14</v>
      </c>
      <c r="Q40" s="196">
        <v>3.23</v>
      </c>
      <c r="R40" s="196">
        <v>12.54</v>
      </c>
      <c r="S40" s="196">
        <v>7.81</v>
      </c>
      <c r="T40" s="196">
        <v>0</v>
      </c>
      <c r="U40" s="196">
        <v>24.77</v>
      </c>
      <c r="V40" s="196">
        <v>6.13</v>
      </c>
      <c r="W40" s="196">
        <v>9.9700000000000006</v>
      </c>
      <c r="X40" s="196">
        <v>43.63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69.61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68.92</v>
      </c>
      <c r="AQ40" s="196">
        <v>26.67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9.01</v>
      </c>
      <c r="L41" s="196">
        <v>557.67999999999995</v>
      </c>
      <c r="M41" s="196">
        <v>27.21</v>
      </c>
      <c r="N41" s="196">
        <v>17.47</v>
      </c>
      <c r="O41" s="196">
        <v>0</v>
      </c>
      <c r="P41" s="196">
        <v>37.14</v>
      </c>
      <c r="Q41" s="196">
        <v>3.23</v>
      </c>
      <c r="R41" s="196">
        <v>12.54</v>
      </c>
      <c r="S41" s="196">
        <v>7.81</v>
      </c>
      <c r="T41" s="196">
        <v>0</v>
      </c>
      <c r="U41" s="196">
        <v>24.77</v>
      </c>
      <c r="V41" s="196">
        <v>6.13</v>
      </c>
      <c r="W41" s="196">
        <v>9.9700000000000006</v>
      </c>
      <c r="X41" s="196">
        <v>43.63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68.92</v>
      </c>
      <c r="AQ41" s="196">
        <v>26.67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9.01</v>
      </c>
      <c r="L42" s="196">
        <v>557.67999999999995</v>
      </c>
      <c r="M42" s="196">
        <v>27.21</v>
      </c>
      <c r="N42" s="196">
        <v>17.47</v>
      </c>
      <c r="O42" s="196">
        <v>0</v>
      </c>
      <c r="P42" s="196">
        <v>37.14</v>
      </c>
      <c r="Q42" s="196">
        <v>3.23</v>
      </c>
      <c r="R42" s="196">
        <v>12.54</v>
      </c>
      <c r="S42" s="196">
        <v>7.81</v>
      </c>
      <c r="T42" s="196">
        <v>0</v>
      </c>
      <c r="U42" s="196">
        <v>24.77</v>
      </c>
      <c r="V42" s="196">
        <v>6.13</v>
      </c>
      <c r="W42" s="196">
        <v>9.9700000000000006</v>
      </c>
      <c r="X42" s="196">
        <v>43.63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68.92</v>
      </c>
      <c r="AQ42" s="196">
        <v>26.67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9.01</v>
      </c>
      <c r="L43" s="196">
        <v>557.67999999999995</v>
      </c>
      <c r="M43" s="196">
        <v>27.21</v>
      </c>
      <c r="N43" s="196">
        <v>17.47</v>
      </c>
      <c r="O43" s="196">
        <v>0</v>
      </c>
      <c r="P43" s="196">
        <v>37.14</v>
      </c>
      <c r="Q43" s="196">
        <v>3.23</v>
      </c>
      <c r="R43" s="196">
        <v>12.54</v>
      </c>
      <c r="S43" s="196">
        <v>7.81</v>
      </c>
      <c r="T43" s="196">
        <v>0</v>
      </c>
      <c r="U43" s="196">
        <v>24.77</v>
      </c>
      <c r="V43" s="196">
        <v>6.13</v>
      </c>
      <c r="W43" s="196">
        <v>9.9700000000000006</v>
      </c>
      <c r="X43" s="196">
        <v>43.63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68.92</v>
      </c>
      <c r="AQ43" s="196">
        <v>26.67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9.01</v>
      </c>
      <c r="L44" s="196">
        <v>557.67999999999995</v>
      </c>
      <c r="M44" s="196">
        <v>27.21</v>
      </c>
      <c r="N44" s="196">
        <v>17.47</v>
      </c>
      <c r="O44" s="196">
        <v>0</v>
      </c>
      <c r="P44" s="196">
        <v>37.14</v>
      </c>
      <c r="Q44" s="196">
        <v>3.23</v>
      </c>
      <c r="R44" s="196">
        <v>12.54</v>
      </c>
      <c r="S44" s="196">
        <v>7.81</v>
      </c>
      <c r="T44" s="196">
        <v>0</v>
      </c>
      <c r="U44" s="196">
        <v>24.77</v>
      </c>
      <c r="V44" s="196">
        <v>6.13</v>
      </c>
      <c r="W44" s="196">
        <v>9.9700000000000006</v>
      </c>
      <c r="X44" s="196">
        <v>43.63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68.92</v>
      </c>
      <c r="AQ44" s="196">
        <v>26.67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9.01</v>
      </c>
      <c r="L45" s="196">
        <v>557.67999999999995</v>
      </c>
      <c r="M45" s="196">
        <v>27.21</v>
      </c>
      <c r="N45" s="196">
        <v>17.47</v>
      </c>
      <c r="O45" s="196">
        <v>0</v>
      </c>
      <c r="P45" s="196">
        <v>37.14</v>
      </c>
      <c r="Q45" s="196">
        <v>3.23</v>
      </c>
      <c r="R45" s="196">
        <v>12.54</v>
      </c>
      <c r="S45" s="196">
        <v>7.81</v>
      </c>
      <c r="T45" s="196">
        <v>0</v>
      </c>
      <c r="U45" s="196">
        <v>24.77</v>
      </c>
      <c r="V45" s="196">
        <v>6.13</v>
      </c>
      <c r="W45" s="196">
        <v>9.9700000000000006</v>
      </c>
      <c r="X45" s="196">
        <v>43.63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68.92</v>
      </c>
      <c r="AQ45" s="196">
        <v>26.67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9.01</v>
      </c>
      <c r="L46" s="196">
        <v>557.67999999999995</v>
      </c>
      <c r="M46" s="196">
        <v>27.21</v>
      </c>
      <c r="N46" s="196">
        <v>17.47</v>
      </c>
      <c r="O46" s="196">
        <v>0</v>
      </c>
      <c r="P46" s="196">
        <v>37.14</v>
      </c>
      <c r="Q46" s="196">
        <v>3.23</v>
      </c>
      <c r="R46" s="196">
        <v>12.54</v>
      </c>
      <c r="S46" s="196">
        <v>7.81</v>
      </c>
      <c r="T46" s="196">
        <v>0</v>
      </c>
      <c r="U46" s="196">
        <v>24.77</v>
      </c>
      <c r="V46" s="196">
        <v>6.13</v>
      </c>
      <c r="W46" s="196">
        <v>9.9700000000000006</v>
      </c>
      <c r="X46" s="196">
        <v>43.63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68.92</v>
      </c>
      <c r="AQ46" s="196">
        <v>26.67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9.01</v>
      </c>
      <c r="L47" s="196">
        <v>557.67999999999995</v>
      </c>
      <c r="M47" s="196">
        <v>27.21</v>
      </c>
      <c r="N47" s="196">
        <v>17.47</v>
      </c>
      <c r="O47" s="196">
        <v>0</v>
      </c>
      <c r="P47" s="196">
        <v>37.14</v>
      </c>
      <c r="Q47" s="196">
        <v>3.23</v>
      </c>
      <c r="R47" s="196">
        <v>12.54</v>
      </c>
      <c r="S47" s="196">
        <v>7.81</v>
      </c>
      <c r="T47" s="196">
        <v>0</v>
      </c>
      <c r="U47" s="196">
        <v>24.77</v>
      </c>
      <c r="V47" s="196">
        <v>6.13</v>
      </c>
      <c r="W47" s="196">
        <v>9.9700000000000006</v>
      </c>
      <c r="X47" s="196">
        <v>43.63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69.61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68.92</v>
      </c>
      <c r="AQ47" s="196">
        <v>26.67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9.01</v>
      </c>
      <c r="L48" s="196">
        <v>557.67999999999995</v>
      </c>
      <c r="M48" s="196">
        <v>27.21</v>
      </c>
      <c r="N48" s="196">
        <v>17.47</v>
      </c>
      <c r="O48" s="196">
        <v>0</v>
      </c>
      <c r="P48" s="196">
        <v>37.14</v>
      </c>
      <c r="Q48" s="196">
        <v>3.23</v>
      </c>
      <c r="R48" s="196">
        <v>12.54</v>
      </c>
      <c r="S48" s="196">
        <v>7.81</v>
      </c>
      <c r="T48" s="196">
        <v>0</v>
      </c>
      <c r="U48" s="196">
        <v>24.77</v>
      </c>
      <c r="V48" s="196">
        <v>6.13</v>
      </c>
      <c r="W48" s="196">
        <v>9.9700000000000006</v>
      </c>
      <c r="X48" s="196">
        <v>43.63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69.61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68.92</v>
      </c>
      <c r="AQ48" s="196">
        <v>26.67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9.01</v>
      </c>
      <c r="L49" s="196">
        <v>557.67999999999995</v>
      </c>
      <c r="M49" s="196">
        <v>27.21</v>
      </c>
      <c r="N49" s="196">
        <v>17.47</v>
      </c>
      <c r="O49" s="196">
        <v>0</v>
      </c>
      <c r="P49" s="196">
        <v>37.14</v>
      </c>
      <c r="Q49" s="196">
        <v>3.23</v>
      </c>
      <c r="R49" s="196">
        <v>12.54</v>
      </c>
      <c r="S49" s="196">
        <v>7.81</v>
      </c>
      <c r="T49" s="196">
        <v>0</v>
      </c>
      <c r="U49" s="196">
        <v>24.77</v>
      </c>
      <c r="V49" s="196">
        <v>6.13</v>
      </c>
      <c r="W49" s="196">
        <v>9.9700000000000006</v>
      </c>
      <c r="X49" s="196">
        <v>43.63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69.61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68.92</v>
      </c>
      <c r="AQ49" s="196">
        <v>26.67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9.01</v>
      </c>
      <c r="L50" s="196">
        <v>557.67999999999995</v>
      </c>
      <c r="M50" s="196">
        <v>27.21</v>
      </c>
      <c r="N50" s="196">
        <v>17.47</v>
      </c>
      <c r="O50" s="196">
        <v>0</v>
      </c>
      <c r="P50" s="196">
        <v>37.14</v>
      </c>
      <c r="Q50" s="196">
        <v>3.23</v>
      </c>
      <c r="R50" s="196">
        <v>12.54</v>
      </c>
      <c r="S50" s="196">
        <v>7.81</v>
      </c>
      <c r="T50" s="196">
        <v>0</v>
      </c>
      <c r="U50" s="196">
        <v>24.77</v>
      </c>
      <c r="V50" s="196">
        <v>6.13</v>
      </c>
      <c r="W50" s="196">
        <v>9.9700000000000006</v>
      </c>
      <c r="X50" s="196">
        <v>43.63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69.61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68.92</v>
      </c>
      <c r="AQ50" s="196">
        <v>26.67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9.02</v>
      </c>
      <c r="L51" s="196">
        <v>557.67999999999995</v>
      </c>
      <c r="M51" s="196">
        <v>27.21</v>
      </c>
      <c r="N51" s="196">
        <v>17.47</v>
      </c>
      <c r="O51" s="196">
        <v>0</v>
      </c>
      <c r="P51" s="196">
        <v>37.14</v>
      </c>
      <c r="Q51" s="196">
        <v>3.23</v>
      </c>
      <c r="R51" s="196">
        <v>12.54</v>
      </c>
      <c r="S51" s="196">
        <v>7.81</v>
      </c>
      <c r="T51" s="196">
        <v>0</v>
      </c>
      <c r="U51" s="196">
        <v>24.77</v>
      </c>
      <c r="V51" s="196">
        <v>6.13</v>
      </c>
      <c r="W51" s="196">
        <v>9.9700000000000006</v>
      </c>
      <c r="X51" s="196">
        <v>43.63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69.61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68.92</v>
      </c>
      <c r="AQ51" s="196">
        <v>26.67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9.02</v>
      </c>
      <c r="L52" s="196">
        <v>557.67999999999995</v>
      </c>
      <c r="M52" s="196">
        <v>27.21</v>
      </c>
      <c r="N52" s="196">
        <v>17.47</v>
      </c>
      <c r="O52" s="196">
        <v>0</v>
      </c>
      <c r="P52" s="196">
        <v>37.14</v>
      </c>
      <c r="Q52" s="196">
        <v>3.23</v>
      </c>
      <c r="R52" s="196">
        <v>12.54</v>
      </c>
      <c r="S52" s="196">
        <v>7.81</v>
      </c>
      <c r="T52" s="196">
        <v>0</v>
      </c>
      <c r="U52" s="196">
        <v>24.77</v>
      </c>
      <c r="V52" s="196">
        <v>6.13</v>
      </c>
      <c r="W52" s="196">
        <v>9.9700000000000006</v>
      </c>
      <c r="X52" s="196">
        <v>43.63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69.61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68.92</v>
      </c>
      <c r="AQ52" s="196">
        <v>26.67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9.02</v>
      </c>
      <c r="L53" s="196">
        <v>557.67999999999995</v>
      </c>
      <c r="M53" s="196">
        <v>27.21</v>
      </c>
      <c r="N53" s="196">
        <v>17.47</v>
      </c>
      <c r="O53" s="196">
        <v>0</v>
      </c>
      <c r="P53" s="196">
        <v>37.14</v>
      </c>
      <c r="Q53" s="196">
        <v>3.23</v>
      </c>
      <c r="R53" s="196">
        <v>12.54</v>
      </c>
      <c r="S53" s="196">
        <v>7.81</v>
      </c>
      <c r="T53" s="196">
        <v>0</v>
      </c>
      <c r="U53" s="196">
        <v>24.77</v>
      </c>
      <c r="V53" s="196">
        <v>6.13</v>
      </c>
      <c r="W53" s="196">
        <v>9.9700000000000006</v>
      </c>
      <c r="X53" s="196">
        <v>43.63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69.61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68.92</v>
      </c>
      <c r="AQ53" s="196">
        <v>26.67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9.02</v>
      </c>
      <c r="L54" s="196">
        <v>557.67999999999995</v>
      </c>
      <c r="M54" s="196">
        <v>27.21</v>
      </c>
      <c r="N54" s="196">
        <v>17.47</v>
      </c>
      <c r="O54" s="196">
        <v>0</v>
      </c>
      <c r="P54" s="196">
        <v>37.14</v>
      </c>
      <c r="Q54" s="196">
        <v>3.23</v>
      </c>
      <c r="R54" s="196">
        <v>12.54</v>
      </c>
      <c r="S54" s="196">
        <v>7.81</v>
      </c>
      <c r="T54" s="196">
        <v>0</v>
      </c>
      <c r="U54" s="196">
        <v>24.77</v>
      </c>
      <c r="V54" s="196">
        <v>6.13</v>
      </c>
      <c r="W54" s="196">
        <v>9.9700000000000006</v>
      </c>
      <c r="X54" s="196">
        <v>43.63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69.61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68.92</v>
      </c>
      <c r="AQ54" s="196">
        <v>26.67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9.02</v>
      </c>
      <c r="L55" s="196">
        <v>557.67999999999995</v>
      </c>
      <c r="M55" s="196">
        <v>27.21</v>
      </c>
      <c r="N55" s="196">
        <v>17.47</v>
      </c>
      <c r="O55" s="196">
        <v>0</v>
      </c>
      <c r="P55" s="196">
        <v>37.14</v>
      </c>
      <c r="Q55" s="196">
        <v>3.23</v>
      </c>
      <c r="R55" s="196">
        <v>12.54</v>
      </c>
      <c r="S55" s="196">
        <v>7.81</v>
      </c>
      <c r="T55" s="196">
        <v>0</v>
      </c>
      <c r="U55" s="196">
        <v>24.77</v>
      </c>
      <c r="V55" s="196">
        <v>6.13</v>
      </c>
      <c r="W55" s="196">
        <v>9.9700000000000006</v>
      </c>
      <c r="X55" s="196">
        <v>43.63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69.61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68.92</v>
      </c>
      <c r="AQ55" s="196">
        <v>26.67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9.02</v>
      </c>
      <c r="L56" s="196">
        <v>557.67999999999995</v>
      </c>
      <c r="M56" s="196">
        <v>27.21</v>
      </c>
      <c r="N56" s="196">
        <v>17.47</v>
      </c>
      <c r="O56" s="196">
        <v>0</v>
      </c>
      <c r="P56" s="196">
        <v>37.14</v>
      </c>
      <c r="Q56" s="196">
        <v>3.23</v>
      </c>
      <c r="R56" s="196">
        <v>12.54</v>
      </c>
      <c r="S56" s="196">
        <v>7.81</v>
      </c>
      <c r="T56" s="196">
        <v>0</v>
      </c>
      <c r="U56" s="196">
        <v>24.77</v>
      </c>
      <c r="V56" s="196">
        <v>6.13</v>
      </c>
      <c r="W56" s="196">
        <v>9.9700000000000006</v>
      </c>
      <c r="X56" s="196">
        <v>43.63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69.61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68.92</v>
      </c>
      <c r="AQ56" s="196">
        <v>26.67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9.02</v>
      </c>
      <c r="L57" s="196">
        <v>557.67999999999995</v>
      </c>
      <c r="M57" s="196">
        <v>27.21</v>
      </c>
      <c r="N57" s="196">
        <v>17.47</v>
      </c>
      <c r="O57" s="196">
        <v>0</v>
      </c>
      <c r="P57" s="196">
        <v>37.14</v>
      </c>
      <c r="Q57" s="196">
        <v>3.23</v>
      </c>
      <c r="R57" s="196">
        <v>12.54</v>
      </c>
      <c r="S57" s="196">
        <v>7.81</v>
      </c>
      <c r="T57" s="196">
        <v>0</v>
      </c>
      <c r="U57" s="196">
        <v>24.77</v>
      </c>
      <c r="V57" s="196">
        <v>6.13</v>
      </c>
      <c r="W57" s="196">
        <v>9.9700000000000006</v>
      </c>
      <c r="X57" s="196">
        <v>43.63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69.61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68.92</v>
      </c>
      <c r="AQ57" s="196">
        <v>26.67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9.02</v>
      </c>
      <c r="L58" s="196">
        <v>557.67999999999995</v>
      </c>
      <c r="M58" s="196">
        <v>27.21</v>
      </c>
      <c r="N58" s="196">
        <v>17.47</v>
      </c>
      <c r="O58" s="196">
        <v>0</v>
      </c>
      <c r="P58" s="196">
        <v>37.14</v>
      </c>
      <c r="Q58" s="196">
        <v>3.23</v>
      </c>
      <c r="R58" s="196">
        <v>12.54</v>
      </c>
      <c r="S58" s="196">
        <v>7.81</v>
      </c>
      <c r="T58" s="196">
        <v>0</v>
      </c>
      <c r="U58" s="196">
        <v>24.77</v>
      </c>
      <c r="V58" s="196">
        <v>6.13</v>
      </c>
      <c r="W58" s="196">
        <v>9.9700000000000006</v>
      </c>
      <c r="X58" s="196">
        <v>43.63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69.61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68.92</v>
      </c>
      <c r="AQ58" s="196">
        <v>26.67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9.02</v>
      </c>
      <c r="L59" s="196">
        <v>557.67999999999995</v>
      </c>
      <c r="M59" s="196">
        <v>27.21</v>
      </c>
      <c r="N59" s="196">
        <v>17.47</v>
      </c>
      <c r="O59" s="196">
        <v>0</v>
      </c>
      <c r="P59" s="196">
        <v>37.14</v>
      </c>
      <c r="Q59" s="196">
        <v>3.23</v>
      </c>
      <c r="R59" s="196">
        <v>12.54</v>
      </c>
      <c r="S59" s="196">
        <v>7.81</v>
      </c>
      <c r="T59" s="196">
        <v>0</v>
      </c>
      <c r="U59" s="196">
        <v>24.77</v>
      </c>
      <c r="V59" s="196">
        <v>6.13</v>
      </c>
      <c r="W59" s="196">
        <v>9.9700000000000006</v>
      </c>
      <c r="X59" s="196">
        <v>43.63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69.61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68.92</v>
      </c>
      <c r="AQ59" s="196">
        <v>26.67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9.02</v>
      </c>
      <c r="L60" s="196">
        <v>557.67999999999995</v>
      </c>
      <c r="M60" s="196">
        <v>27.21</v>
      </c>
      <c r="N60" s="196">
        <v>17.47</v>
      </c>
      <c r="O60" s="196">
        <v>0</v>
      </c>
      <c r="P60" s="196">
        <v>37.14</v>
      </c>
      <c r="Q60" s="196">
        <v>3.23</v>
      </c>
      <c r="R60" s="196">
        <v>12.54</v>
      </c>
      <c r="S60" s="196">
        <v>7.81</v>
      </c>
      <c r="T60" s="196">
        <v>0</v>
      </c>
      <c r="U60" s="196">
        <v>24.77</v>
      </c>
      <c r="V60" s="196">
        <v>6.13</v>
      </c>
      <c r="W60" s="196">
        <v>9.9700000000000006</v>
      </c>
      <c r="X60" s="196">
        <v>43.63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69.61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68.92</v>
      </c>
      <c r="AQ60" s="196">
        <v>26.67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9.02</v>
      </c>
      <c r="L61" s="196">
        <v>557.67999999999995</v>
      </c>
      <c r="M61" s="196">
        <v>27.21</v>
      </c>
      <c r="N61" s="196">
        <v>17.47</v>
      </c>
      <c r="O61" s="196">
        <v>0</v>
      </c>
      <c r="P61" s="196">
        <v>37.14</v>
      </c>
      <c r="Q61" s="196">
        <v>3.23</v>
      </c>
      <c r="R61" s="196">
        <v>12.54</v>
      </c>
      <c r="S61" s="196">
        <v>7.81</v>
      </c>
      <c r="T61" s="196">
        <v>0</v>
      </c>
      <c r="U61" s="196">
        <v>24.77</v>
      </c>
      <c r="V61" s="196">
        <v>6.13</v>
      </c>
      <c r="W61" s="196">
        <v>9.9700000000000006</v>
      </c>
      <c r="X61" s="196">
        <v>43.63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69.61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68.92</v>
      </c>
      <c r="AQ61" s="196">
        <v>26.67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9.02</v>
      </c>
      <c r="L62" s="196">
        <v>557.67999999999995</v>
      </c>
      <c r="M62" s="196">
        <v>27.21</v>
      </c>
      <c r="N62" s="196">
        <v>17.47</v>
      </c>
      <c r="O62" s="196">
        <v>0</v>
      </c>
      <c r="P62" s="196">
        <v>37.14</v>
      </c>
      <c r="Q62" s="196">
        <v>3.23</v>
      </c>
      <c r="R62" s="196">
        <v>12.54</v>
      </c>
      <c r="S62" s="196">
        <v>7.81</v>
      </c>
      <c r="T62" s="196">
        <v>0</v>
      </c>
      <c r="U62" s="196">
        <v>24.77</v>
      </c>
      <c r="V62" s="196">
        <v>6.13</v>
      </c>
      <c r="W62" s="196">
        <v>9.9700000000000006</v>
      </c>
      <c r="X62" s="196">
        <v>43.63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69.61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68.92</v>
      </c>
      <c r="AQ62" s="196">
        <v>26.67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9.01</v>
      </c>
      <c r="L63" s="196">
        <v>557.67999999999995</v>
      </c>
      <c r="M63" s="196">
        <v>27.21</v>
      </c>
      <c r="N63" s="196">
        <v>17.47</v>
      </c>
      <c r="O63" s="196">
        <v>0</v>
      </c>
      <c r="P63" s="196">
        <v>37.14</v>
      </c>
      <c r="Q63" s="196">
        <v>3.23</v>
      </c>
      <c r="R63" s="196">
        <v>12.54</v>
      </c>
      <c r="S63" s="196">
        <v>7.81</v>
      </c>
      <c r="T63" s="196">
        <v>0</v>
      </c>
      <c r="U63" s="196">
        <v>24.77</v>
      </c>
      <c r="V63" s="196">
        <v>6.13</v>
      </c>
      <c r="W63" s="196">
        <v>9.9700000000000006</v>
      </c>
      <c r="X63" s="196">
        <v>43.63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68.92</v>
      </c>
      <c r="AQ63" s="196">
        <v>26.67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9.02</v>
      </c>
      <c r="L64" s="196">
        <v>557.67999999999995</v>
      </c>
      <c r="M64" s="196">
        <v>27.21</v>
      </c>
      <c r="N64" s="196">
        <v>17.47</v>
      </c>
      <c r="O64" s="196">
        <v>0</v>
      </c>
      <c r="P64" s="196">
        <v>37.14</v>
      </c>
      <c r="Q64" s="196">
        <v>3.23</v>
      </c>
      <c r="R64" s="196">
        <v>12.54</v>
      </c>
      <c r="S64" s="196">
        <v>7.81</v>
      </c>
      <c r="T64" s="196">
        <v>0</v>
      </c>
      <c r="U64" s="196">
        <v>24.77</v>
      </c>
      <c r="V64" s="196">
        <v>6.13</v>
      </c>
      <c r="W64" s="196">
        <v>9.9700000000000006</v>
      </c>
      <c r="X64" s="196">
        <v>43.63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68.92</v>
      </c>
      <c r="AQ64" s="196">
        <v>26.67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9.01</v>
      </c>
      <c r="L65" s="196">
        <v>557.67999999999995</v>
      </c>
      <c r="M65" s="196">
        <v>27.21</v>
      </c>
      <c r="N65" s="196">
        <v>17.47</v>
      </c>
      <c r="O65" s="196">
        <v>0</v>
      </c>
      <c r="P65" s="196">
        <v>37.14</v>
      </c>
      <c r="Q65" s="196">
        <v>3.23</v>
      </c>
      <c r="R65" s="196">
        <v>12.54</v>
      </c>
      <c r="S65" s="196">
        <v>7.81</v>
      </c>
      <c r="T65" s="196">
        <v>0</v>
      </c>
      <c r="U65" s="196">
        <v>24.77</v>
      </c>
      <c r="V65" s="196">
        <v>6.13</v>
      </c>
      <c r="W65" s="196">
        <v>9.9700000000000006</v>
      </c>
      <c r="X65" s="196">
        <v>43.63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68.92</v>
      </c>
      <c r="AQ65" s="196">
        <v>26.67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9.01</v>
      </c>
      <c r="L66" s="196">
        <v>557.67999999999995</v>
      </c>
      <c r="M66" s="196">
        <v>27.21</v>
      </c>
      <c r="N66" s="196">
        <v>17.47</v>
      </c>
      <c r="O66" s="196">
        <v>0</v>
      </c>
      <c r="P66" s="196">
        <v>37.14</v>
      </c>
      <c r="Q66" s="196">
        <v>3.23</v>
      </c>
      <c r="R66" s="196">
        <v>12.54</v>
      </c>
      <c r="S66" s="196">
        <v>7.81</v>
      </c>
      <c r="T66" s="196">
        <v>0</v>
      </c>
      <c r="U66" s="196">
        <v>24.77</v>
      </c>
      <c r="V66" s="196">
        <v>6.13</v>
      </c>
      <c r="W66" s="196">
        <v>9.9700000000000006</v>
      </c>
      <c r="X66" s="196">
        <v>43.63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68.92</v>
      </c>
      <c r="AQ66" s="196">
        <v>26.67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9.01</v>
      </c>
      <c r="L67" s="196">
        <v>557.67999999999995</v>
      </c>
      <c r="M67" s="196">
        <v>27.21</v>
      </c>
      <c r="N67" s="196">
        <v>17.47</v>
      </c>
      <c r="O67" s="196">
        <v>0</v>
      </c>
      <c r="P67" s="196">
        <v>37.14</v>
      </c>
      <c r="Q67" s="196">
        <v>3.23</v>
      </c>
      <c r="R67" s="196">
        <v>12.54</v>
      </c>
      <c r="S67" s="196">
        <v>7.81</v>
      </c>
      <c r="T67" s="196">
        <v>0</v>
      </c>
      <c r="U67" s="196">
        <v>24.77</v>
      </c>
      <c r="V67" s="196">
        <v>6.13</v>
      </c>
      <c r="W67" s="196">
        <v>9.9700000000000006</v>
      </c>
      <c r="X67" s="196">
        <v>37.229999999999997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68.92</v>
      </c>
      <c r="AQ67" s="196">
        <v>26.67</v>
      </c>
      <c r="AR67" s="196">
        <v>16.600000000000001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9.01</v>
      </c>
      <c r="L68" s="196">
        <v>557.67999999999995</v>
      </c>
      <c r="M68" s="196">
        <v>27.21</v>
      </c>
      <c r="N68" s="196">
        <v>17.47</v>
      </c>
      <c r="O68" s="196">
        <v>0</v>
      </c>
      <c r="P68" s="196">
        <v>37.14</v>
      </c>
      <c r="Q68" s="196">
        <v>3.23</v>
      </c>
      <c r="R68" s="196">
        <v>12.54</v>
      </c>
      <c r="S68" s="196">
        <v>7.81</v>
      </c>
      <c r="T68" s="196">
        <v>0</v>
      </c>
      <c r="U68" s="196">
        <v>24.77</v>
      </c>
      <c r="V68" s="196">
        <v>6.13</v>
      </c>
      <c r="W68" s="196">
        <v>9.9700000000000006</v>
      </c>
      <c r="X68" s="196">
        <v>37.229999999999997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68.92</v>
      </c>
      <c r="AQ68" s="196">
        <v>26.67</v>
      </c>
      <c r="AR68" s="196">
        <v>5.49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9.01</v>
      </c>
      <c r="L69" s="196">
        <v>557.67999999999995</v>
      </c>
      <c r="M69" s="196">
        <v>27.21</v>
      </c>
      <c r="N69" s="196">
        <v>17.47</v>
      </c>
      <c r="O69" s="196">
        <v>0</v>
      </c>
      <c r="P69" s="196">
        <v>37.14</v>
      </c>
      <c r="Q69" s="196">
        <v>3.23</v>
      </c>
      <c r="R69" s="196">
        <v>12.54</v>
      </c>
      <c r="S69" s="196">
        <v>7.81</v>
      </c>
      <c r="T69" s="196">
        <v>0</v>
      </c>
      <c r="U69" s="196">
        <v>24.77</v>
      </c>
      <c r="V69" s="196">
        <v>6.13</v>
      </c>
      <c r="W69" s="196">
        <v>9.9700000000000006</v>
      </c>
      <c r="X69" s="196">
        <v>37.229999999999997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68.92</v>
      </c>
      <c r="AQ69" s="196">
        <v>26.67</v>
      </c>
      <c r="AR69" s="196">
        <v>1.58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9.01</v>
      </c>
      <c r="L70" s="196">
        <v>557.67999999999995</v>
      </c>
      <c r="M70" s="196">
        <v>27.21</v>
      </c>
      <c r="N70" s="196">
        <v>17.47</v>
      </c>
      <c r="O70" s="196">
        <v>0</v>
      </c>
      <c r="P70" s="196">
        <v>37.14</v>
      </c>
      <c r="Q70" s="196">
        <v>3.23</v>
      </c>
      <c r="R70" s="196">
        <v>12.54</v>
      </c>
      <c r="S70" s="196">
        <v>7.81</v>
      </c>
      <c r="T70" s="196">
        <v>0</v>
      </c>
      <c r="U70" s="196">
        <v>24.77</v>
      </c>
      <c r="V70" s="196">
        <v>6.13</v>
      </c>
      <c r="W70" s="196">
        <v>9.9700000000000006</v>
      </c>
      <c r="X70" s="196">
        <v>37.229999999999997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68.92</v>
      </c>
      <c r="AQ70" s="196">
        <v>26.67</v>
      </c>
      <c r="AR70" s="196">
        <v>0.48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9.01</v>
      </c>
      <c r="L71" s="196">
        <v>557.67999999999995</v>
      </c>
      <c r="M71" s="196">
        <v>27.21</v>
      </c>
      <c r="N71" s="196">
        <v>17.47</v>
      </c>
      <c r="O71" s="196">
        <v>0</v>
      </c>
      <c r="P71" s="196">
        <v>37.14</v>
      </c>
      <c r="Q71" s="196">
        <v>3.23</v>
      </c>
      <c r="R71" s="196">
        <v>12.54</v>
      </c>
      <c r="S71" s="196">
        <v>7.81</v>
      </c>
      <c r="T71" s="196">
        <v>0</v>
      </c>
      <c r="U71" s="196">
        <v>20.43</v>
      </c>
      <c r="V71" s="196">
        <v>6.13</v>
      </c>
      <c r="W71" s="196">
        <v>9.9700000000000006</v>
      </c>
      <c r="X71" s="196">
        <v>37.229999999999997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69.61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68.92</v>
      </c>
      <c r="AQ71" s="196">
        <v>26.67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9.01</v>
      </c>
      <c r="L72" s="196">
        <v>557.67999999999995</v>
      </c>
      <c r="M72" s="196">
        <v>27.21</v>
      </c>
      <c r="N72" s="196">
        <v>17.47</v>
      </c>
      <c r="O72" s="196">
        <v>0</v>
      </c>
      <c r="P72" s="196">
        <v>37.14</v>
      </c>
      <c r="Q72" s="196">
        <v>3.23</v>
      </c>
      <c r="R72" s="196">
        <v>12.54</v>
      </c>
      <c r="S72" s="196">
        <v>7.81</v>
      </c>
      <c r="T72" s="196">
        <v>0</v>
      </c>
      <c r="U72" s="196">
        <v>20.43</v>
      </c>
      <c r="V72" s="196">
        <v>6.13</v>
      </c>
      <c r="W72" s="196">
        <v>9.9700000000000006</v>
      </c>
      <c r="X72" s="196">
        <v>37.229999999999997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69.61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68.92</v>
      </c>
      <c r="AQ72" s="196">
        <v>26.67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9.01</v>
      </c>
      <c r="L73" s="196">
        <v>557.67999999999995</v>
      </c>
      <c r="M73" s="196">
        <v>27.21</v>
      </c>
      <c r="N73" s="196">
        <v>17.47</v>
      </c>
      <c r="O73" s="196">
        <v>0</v>
      </c>
      <c r="P73" s="196">
        <v>37.14</v>
      </c>
      <c r="Q73" s="196">
        <v>3.23</v>
      </c>
      <c r="R73" s="196">
        <v>12.54</v>
      </c>
      <c r="S73" s="196">
        <v>7.81</v>
      </c>
      <c r="T73" s="196">
        <v>0</v>
      </c>
      <c r="U73" s="196">
        <v>20.43</v>
      </c>
      <c r="V73" s="196">
        <v>6.13</v>
      </c>
      <c r="W73" s="196">
        <v>9.9700000000000006</v>
      </c>
      <c r="X73" s="196">
        <v>37.229999999999997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69.61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68.92</v>
      </c>
      <c r="AQ73" s="196">
        <v>26.67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9.01</v>
      </c>
      <c r="L74" s="196">
        <v>557.67999999999995</v>
      </c>
      <c r="M74" s="196">
        <v>27.21</v>
      </c>
      <c r="N74" s="196">
        <v>17.47</v>
      </c>
      <c r="O74" s="196">
        <v>0</v>
      </c>
      <c r="P74" s="196">
        <v>37.14</v>
      </c>
      <c r="Q74" s="196">
        <v>3.23</v>
      </c>
      <c r="R74" s="196">
        <v>12.54</v>
      </c>
      <c r="S74" s="196">
        <v>7.81</v>
      </c>
      <c r="T74" s="196">
        <v>0</v>
      </c>
      <c r="U74" s="196">
        <v>20.43</v>
      </c>
      <c r="V74" s="196">
        <v>6.13</v>
      </c>
      <c r="W74" s="196">
        <v>9.9700000000000006</v>
      </c>
      <c r="X74" s="196">
        <v>37.229999999999997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69.61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68.92</v>
      </c>
      <c r="AQ74" s="196">
        <v>26.67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9.01</v>
      </c>
      <c r="L75" s="196">
        <v>557.67999999999995</v>
      </c>
      <c r="M75" s="196">
        <v>27.21</v>
      </c>
      <c r="N75" s="196">
        <v>17.47</v>
      </c>
      <c r="O75" s="196">
        <v>0</v>
      </c>
      <c r="P75" s="196">
        <v>37.14</v>
      </c>
      <c r="Q75" s="196">
        <v>3.23</v>
      </c>
      <c r="R75" s="196">
        <v>12.54</v>
      </c>
      <c r="S75" s="196">
        <v>7.81</v>
      </c>
      <c r="T75" s="196">
        <v>0</v>
      </c>
      <c r="U75" s="196">
        <v>20.43</v>
      </c>
      <c r="V75" s="196">
        <v>6.13</v>
      </c>
      <c r="W75" s="196">
        <v>9.9700000000000006</v>
      </c>
      <c r="X75" s="196">
        <v>37.229999999999997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68.92</v>
      </c>
      <c r="AQ75" s="196">
        <v>26.67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9.01</v>
      </c>
      <c r="L76" s="196">
        <v>557.67999999999995</v>
      </c>
      <c r="M76" s="196">
        <v>27.21</v>
      </c>
      <c r="N76" s="196">
        <v>17.47</v>
      </c>
      <c r="O76" s="196">
        <v>0</v>
      </c>
      <c r="P76" s="196">
        <v>37.14</v>
      </c>
      <c r="Q76" s="196">
        <v>3.23</v>
      </c>
      <c r="R76" s="196">
        <v>12.54</v>
      </c>
      <c r="S76" s="196">
        <v>7.81</v>
      </c>
      <c r="T76" s="196">
        <v>0</v>
      </c>
      <c r="U76" s="196">
        <v>20.43</v>
      </c>
      <c r="V76" s="196">
        <v>6.13</v>
      </c>
      <c r="W76" s="196">
        <v>9.9700000000000006</v>
      </c>
      <c r="X76" s="196">
        <v>37.229999999999997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68.92</v>
      </c>
      <c r="AQ76" s="196">
        <v>26.67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9.01</v>
      </c>
      <c r="L77" s="196">
        <v>557.67999999999995</v>
      </c>
      <c r="M77" s="196">
        <v>27.21</v>
      </c>
      <c r="N77" s="196">
        <v>17.47</v>
      </c>
      <c r="O77" s="196">
        <v>0</v>
      </c>
      <c r="P77" s="196">
        <v>37.14</v>
      </c>
      <c r="Q77" s="196">
        <v>3.23</v>
      </c>
      <c r="R77" s="196">
        <v>12.54</v>
      </c>
      <c r="S77" s="196">
        <v>7.81</v>
      </c>
      <c r="T77" s="196">
        <v>0</v>
      </c>
      <c r="U77" s="196">
        <v>20.43</v>
      </c>
      <c r="V77" s="196">
        <v>6.13</v>
      </c>
      <c r="W77" s="196">
        <v>9.9700000000000006</v>
      </c>
      <c r="X77" s="196">
        <v>37.229999999999997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68.92</v>
      </c>
      <c r="AQ77" s="196">
        <v>26.67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9.01</v>
      </c>
      <c r="L78" s="196">
        <v>557.67999999999995</v>
      </c>
      <c r="M78" s="196">
        <v>27.21</v>
      </c>
      <c r="N78" s="196">
        <v>17.47</v>
      </c>
      <c r="O78" s="196">
        <v>0</v>
      </c>
      <c r="P78" s="196">
        <v>37.14</v>
      </c>
      <c r="Q78" s="196">
        <v>3.23</v>
      </c>
      <c r="R78" s="196">
        <v>12.54</v>
      </c>
      <c r="S78" s="196">
        <v>7.81</v>
      </c>
      <c r="T78" s="196">
        <v>0</v>
      </c>
      <c r="U78" s="196">
        <v>20.43</v>
      </c>
      <c r="V78" s="196">
        <v>6.13</v>
      </c>
      <c r="W78" s="196">
        <v>9.9700000000000006</v>
      </c>
      <c r="X78" s="196">
        <v>37.229999999999997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68.92</v>
      </c>
      <c r="AQ78" s="196">
        <v>26.67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9.01</v>
      </c>
      <c r="L79" s="196">
        <v>557.67999999999995</v>
      </c>
      <c r="M79" s="196">
        <v>27.21</v>
      </c>
      <c r="N79" s="196">
        <v>17.47</v>
      </c>
      <c r="O79" s="196">
        <v>0</v>
      </c>
      <c r="P79" s="196">
        <v>37.14</v>
      </c>
      <c r="Q79" s="196">
        <v>3.23</v>
      </c>
      <c r="R79" s="196">
        <v>12.54</v>
      </c>
      <c r="S79" s="196">
        <v>7.81</v>
      </c>
      <c r="T79" s="196">
        <v>0</v>
      </c>
      <c r="U79" s="196">
        <v>20.43</v>
      </c>
      <c r="V79" s="196">
        <v>6.13</v>
      </c>
      <c r="W79" s="196">
        <v>9.9700000000000006</v>
      </c>
      <c r="X79" s="196">
        <v>37.229999999999997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68.92</v>
      </c>
      <c r="AQ79" s="196">
        <v>26.67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9.01</v>
      </c>
      <c r="L80" s="196">
        <v>557.67999999999995</v>
      </c>
      <c r="M80" s="196">
        <v>27.21</v>
      </c>
      <c r="N80" s="196">
        <v>17.47</v>
      </c>
      <c r="O80" s="196">
        <v>0</v>
      </c>
      <c r="P80" s="196">
        <v>37.14</v>
      </c>
      <c r="Q80" s="196">
        <v>3.23</v>
      </c>
      <c r="R80" s="196">
        <v>12.54</v>
      </c>
      <c r="S80" s="196">
        <v>7.81</v>
      </c>
      <c r="T80" s="196">
        <v>0</v>
      </c>
      <c r="U80" s="196">
        <v>20.43</v>
      </c>
      <c r="V80" s="196">
        <v>6.13</v>
      </c>
      <c r="W80" s="196">
        <v>9.9700000000000006</v>
      </c>
      <c r="X80" s="196">
        <v>37.229999999999997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68.92</v>
      </c>
      <c r="AQ80" s="196">
        <v>26.67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9.01</v>
      </c>
      <c r="L81" s="196">
        <v>557.67999999999995</v>
      </c>
      <c r="M81" s="196">
        <v>27.21</v>
      </c>
      <c r="N81" s="196">
        <v>17.47</v>
      </c>
      <c r="O81" s="196">
        <v>0</v>
      </c>
      <c r="P81" s="196">
        <v>37.14</v>
      </c>
      <c r="Q81" s="196">
        <v>3.23</v>
      </c>
      <c r="R81" s="196">
        <v>12.54</v>
      </c>
      <c r="S81" s="196">
        <v>7.81</v>
      </c>
      <c r="T81" s="196">
        <v>0</v>
      </c>
      <c r="U81" s="196">
        <v>20.43</v>
      </c>
      <c r="V81" s="196">
        <v>6.13</v>
      </c>
      <c r="W81" s="196">
        <v>9.9700000000000006</v>
      </c>
      <c r="X81" s="196">
        <v>37.229999999999997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68.92</v>
      </c>
      <c r="AQ81" s="196">
        <v>26.67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9.01</v>
      </c>
      <c r="L82" s="196">
        <v>557.67999999999995</v>
      </c>
      <c r="M82" s="196">
        <v>27.21</v>
      </c>
      <c r="N82" s="196">
        <v>17.47</v>
      </c>
      <c r="O82" s="196">
        <v>0</v>
      </c>
      <c r="P82" s="196">
        <v>37.14</v>
      </c>
      <c r="Q82" s="196">
        <v>3.23</v>
      </c>
      <c r="R82" s="196">
        <v>12.54</v>
      </c>
      <c r="S82" s="196">
        <v>7.81</v>
      </c>
      <c r="T82" s="196">
        <v>0</v>
      </c>
      <c r="U82" s="196">
        <v>20.43</v>
      </c>
      <c r="V82" s="196">
        <v>6.13</v>
      </c>
      <c r="W82" s="196">
        <v>9.9700000000000006</v>
      </c>
      <c r="X82" s="196">
        <v>37.229999999999997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68.92</v>
      </c>
      <c r="AQ82" s="196">
        <v>26.67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9.01</v>
      </c>
      <c r="L83" s="196">
        <v>557.67999999999995</v>
      </c>
      <c r="M83" s="196">
        <v>27.21</v>
      </c>
      <c r="N83" s="196">
        <v>17.47</v>
      </c>
      <c r="O83" s="196">
        <v>0</v>
      </c>
      <c r="P83" s="196">
        <v>37.14</v>
      </c>
      <c r="Q83" s="196">
        <v>3.23</v>
      </c>
      <c r="R83" s="196">
        <v>12.54</v>
      </c>
      <c r="S83" s="196">
        <v>7.81</v>
      </c>
      <c r="T83" s="196">
        <v>0</v>
      </c>
      <c r="U83" s="196">
        <v>20.43</v>
      </c>
      <c r="V83" s="196">
        <v>6.13</v>
      </c>
      <c r="W83" s="196">
        <v>9.9700000000000006</v>
      </c>
      <c r="X83" s="196">
        <v>37.229999999999997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68.92</v>
      </c>
      <c r="AQ83" s="196">
        <v>26.67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9.01</v>
      </c>
      <c r="L84" s="196">
        <v>557.67999999999995</v>
      </c>
      <c r="M84" s="196">
        <v>27.21</v>
      </c>
      <c r="N84" s="196">
        <v>17.47</v>
      </c>
      <c r="O84" s="196">
        <v>0</v>
      </c>
      <c r="P84" s="196">
        <v>37.14</v>
      </c>
      <c r="Q84" s="196">
        <v>3.23</v>
      </c>
      <c r="R84" s="196">
        <v>12.54</v>
      </c>
      <c r="S84" s="196">
        <v>7.81</v>
      </c>
      <c r="T84" s="196">
        <v>0</v>
      </c>
      <c r="U84" s="196">
        <v>20.43</v>
      </c>
      <c r="V84" s="196">
        <v>6.13</v>
      </c>
      <c r="W84" s="196">
        <v>9.9700000000000006</v>
      </c>
      <c r="X84" s="196">
        <v>37.229999999999997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68.92</v>
      </c>
      <c r="AQ84" s="196">
        <v>26.67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9.01</v>
      </c>
      <c r="L85" s="196">
        <v>557.67999999999995</v>
      </c>
      <c r="M85" s="196">
        <v>27.21</v>
      </c>
      <c r="N85" s="196">
        <v>17.47</v>
      </c>
      <c r="O85" s="196">
        <v>0</v>
      </c>
      <c r="P85" s="196">
        <v>37.14</v>
      </c>
      <c r="Q85" s="196">
        <v>3.23</v>
      </c>
      <c r="R85" s="196">
        <v>12.54</v>
      </c>
      <c r="S85" s="196">
        <v>7.81</v>
      </c>
      <c r="T85" s="196">
        <v>0</v>
      </c>
      <c r="U85" s="196">
        <v>20.43</v>
      </c>
      <c r="V85" s="196">
        <v>6.13</v>
      </c>
      <c r="W85" s="196">
        <v>9.9700000000000006</v>
      </c>
      <c r="X85" s="196">
        <v>37.229999999999997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68.92</v>
      </c>
      <c r="AQ85" s="196">
        <v>26.67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1.93</v>
      </c>
      <c r="L86" s="196">
        <v>557.67999999999995</v>
      </c>
      <c r="M86" s="196">
        <v>27.21</v>
      </c>
      <c r="N86" s="196">
        <v>17.47</v>
      </c>
      <c r="O86" s="196">
        <v>0</v>
      </c>
      <c r="P86" s="196">
        <v>37.14</v>
      </c>
      <c r="Q86" s="196">
        <v>2.89</v>
      </c>
      <c r="R86" s="196">
        <v>12.54</v>
      </c>
      <c r="S86" s="196">
        <v>3.86</v>
      </c>
      <c r="T86" s="196">
        <v>0</v>
      </c>
      <c r="U86" s="196">
        <v>20.43</v>
      </c>
      <c r="V86" s="196">
        <v>6.13</v>
      </c>
      <c r="W86" s="196">
        <v>9.9700000000000006</v>
      </c>
      <c r="X86" s="196">
        <v>37.229999999999997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68.92</v>
      </c>
      <c r="AQ86" s="196">
        <v>26.67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1.93</v>
      </c>
      <c r="L87" s="196">
        <v>460.91</v>
      </c>
      <c r="M87" s="196">
        <v>27.21</v>
      </c>
      <c r="N87" s="196">
        <v>17.47</v>
      </c>
      <c r="O87" s="196">
        <v>0</v>
      </c>
      <c r="P87" s="196">
        <v>37.14</v>
      </c>
      <c r="Q87" s="196">
        <v>2.89</v>
      </c>
      <c r="R87" s="196">
        <v>12.54</v>
      </c>
      <c r="S87" s="196">
        <v>3.86</v>
      </c>
      <c r="T87" s="196">
        <v>0</v>
      </c>
      <c r="U87" s="196">
        <v>20.43</v>
      </c>
      <c r="V87" s="196">
        <v>6.13</v>
      </c>
      <c r="W87" s="196">
        <v>9.24</v>
      </c>
      <c r="X87" s="196">
        <v>37.229999999999997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54.82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68.92</v>
      </c>
      <c r="AQ87" s="196">
        <v>26.67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1.93</v>
      </c>
      <c r="L88" s="196">
        <v>376.26</v>
      </c>
      <c r="M88" s="196">
        <v>27.21</v>
      </c>
      <c r="N88" s="196">
        <v>17.47</v>
      </c>
      <c r="O88" s="196">
        <v>0</v>
      </c>
      <c r="P88" s="196">
        <v>37.14</v>
      </c>
      <c r="Q88" s="196">
        <v>2.89</v>
      </c>
      <c r="R88" s="196">
        <v>12.54</v>
      </c>
      <c r="S88" s="196">
        <v>3.86</v>
      </c>
      <c r="T88" s="196">
        <v>0</v>
      </c>
      <c r="U88" s="196">
        <v>20.43</v>
      </c>
      <c r="V88" s="196">
        <v>6.13</v>
      </c>
      <c r="W88" s="196">
        <v>9.24</v>
      </c>
      <c r="X88" s="196">
        <v>37.229999999999997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54.82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68.92</v>
      </c>
      <c r="AQ88" s="196">
        <v>26.67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1.93</v>
      </c>
      <c r="L89" s="196">
        <v>313.55</v>
      </c>
      <c r="M89" s="196">
        <v>27.21</v>
      </c>
      <c r="N89" s="196">
        <v>17.47</v>
      </c>
      <c r="O89" s="196">
        <v>0</v>
      </c>
      <c r="P89" s="196">
        <v>37.14</v>
      </c>
      <c r="Q89" s="196">
        <v>2.89</v>
      </c>
      <c r="R89" s="196">
        <v>12.54</v>
      </c>
      <c r="S89" s="196">
        <v>3.86</v>
      </c>
      <c r="T89" s="196">
        <v>0</v>
      </c>
      <c r="U89" s="196">
        <v>20.43</v>
      </c>
      <c r="V89" s="196">
        <v>6.13</v>
      </c>
      <c r="W89" s="196">
        <v>9.24</v>
      </c>
      <c r="X89" s="196">
        <v>37.229999999999997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54.82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68.92</v>
      </c>
      <c r="AQ89" s="196">
        <v>26.67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1.93</v>
      </c>
      <c r="L90" s="196">
        <v>313.55</v>
      </c>
      <c r="M90" s="196">
        <v>27.21</v>
      </c>
      <c r="N90" s="196">
        <v>17.47</v>
      </c>
      <c r="O90" s="196">
        <v>0</v>
      </c>
      <c r="P90" s="196">
        <v>37.14</v>
      </c>
      <c r="Q90" s="196">
        <v>2.89</v>
      </c>
      <c r="R90" s="196">
        <v>12.54</v>
      </c>
      <c r="S90" s="196">
        <v>3.86</v>
      </c>
      <c r="T90" s="196">
        <v>0</v>
      </c>
      <c r="U90" s="196">
        <v>20.43</v>
      </c>
      <c r="V90" s="196">
        <v>6.13</v>
      </c>
      <c r="W90" s="196">
        <v>9.24</v>
      </c>
      <c r="X90" s="196">
        <v>37.229999999999997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54.82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68.92</v>
      </c>
      <c r="AQ90" s="196">
        <v>26.67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1.93</v>
      </c>
      <c r="L91" s="196">
        <v>306.55</v>
      </c>
      <c r="M91" s="196">
        <v>27.21</v>
      </c>
      <c r="N91" s="196">
        <v>17.47</v>
      </c>
      <c r="O91" s="196">
        <v>0</v>
      </c>
      <c r="P91" s="196">
        <v>37.14</v>
      </c>
      <c r="Q91" s="196">
        <v>2.89</v>
      </c>
      <c r="R91" s="196">
        <v>12.54</v>
      </c>
      <c r="S91" s="196">
        <v>3.86</v>
      </c>
      <c r="T91" s="196">
        <v>0</v>
      </c>
      <c r="U91" s="196">
        <v>20.43</v>
      </c>
      <c r="V91" s="196">
        <v>6.13</v>
      </c>
      <c r="W91" s="196">
        <v>9.24</v>
      </c>
      <c r="X91" s="196">
        <v>37.229999999999997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54.82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68.92</v>
      </c>
      <c r="AQ91" s="196">
        <v>26.67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1.93</v>
      </c>
      <c r="L92" s="196">
        <v>306.55</v>
      </c>
      <c r="M92" s="196">
        <v>27.21</v>
      </c>
      <c r="N92" s="196">
        <v>17.47</v>
      </c>
      <c r="O92" s="196">
        <v>0</v>
      </c>
      <c r="P92" s="196">
        <v>37.14</v>
      </c>
      <c r="Q92" s="196">
        <v>2.89</v>
      </c>
      <c r="R92" s="196">
        <v>12.54</v>
      </c>
      <c r="S92" s="196">
        <v>3.86</v>
      </c>
      <c r="T92" s="196">
        <v>0</v>
      </c>
      <c r="U92" s="196">
        <v>20.43</v>
      </c>
      <c r="V92" s="196">
        <v>6.13</v>
      </c>
      <c r="W92" s="196">
        <v>9.24</v>
      </c>
      <c r="X92" s="196">
        <v>37.229999999999997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54.82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68.92</v>
      </c>
      <c r="AQ92" s="196">
        <v>26.67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1.93</v>
      </c>
      <c r="L93" s="196">
        <v>306.55</v>
      </c>
      <c r="M93" s="196">
        <v>27.21</v>
      </c>
      <c r="N93" s="196">
        <v>17.47</v>
      </c>
      <c r="O93" s="196">
        <v>0</v>
      </c>
      <c r="P93" s="196">
        <v>37.14</v>
      </c>
      <c r="Q93" s="196">
        <v>2.89</v>
      </c>
      <c r="R93" s="196">
        <v>12.54</v>
      </c>
      <c r="S93" s="196">
        <v>3.86</v>
      </c>
      <c r="T93" s="196">
        <v>0</v>
      </c>
      <c r="U93" s="196">
        <v>20.43</v>
      </c>
      <c r="V93" s="196">
        <v>6.13</v>
      </c>
      <c r="W93" s="196">
        <v>9.24</v>
      </c>
      <c r="X93" s="196">
        <v>37.229999999999997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54.82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68.92</v>
      </c>
      <c r="AQ93" s="196">
        <v>26.67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1.93</v>
      </c>
      <c r="L94" s="196">
        <v>306.55</v>
      </c>
      <c r="M94" s="196">
        <v>27.21</v>
      </c>
      <c r="N94" s="196">
        <v>17.47</v>
      </c>
      <c r="O94" s="196">
        <v>0</v>
      </c>
      <c r="P94" s="196">
        <v>37.14</v>
      </c>
      <c r="Q94" s="196">
        <v>2.89</v>
      </c>
      <c r="R94" s="196">
        <v>3.86</v>
      </c>
      <c r="S94" s="196">
        <v>3.86</v>
      </c>
      <c r="T94" s="196">
        <v>0</v>
      </c>
      <c r="U94" s="196">
        <v>20.43</v>
      </c>
      <c r="V94" s="196">
        <v>1.93</v>
      </c>
      <c r="W94" s="196">
        <v>9.24</v>
      </c>
      <c r="X94" s="196">
        <v>37.229999999999997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54.82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68.92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1.93</v>
      </c>
      <c r="L95" s="196">
        <v>306.55</v>
      </c>
      <c r="M95" s="196">
        <v>27.21</v>
      </c>
      <c r="N95" s="196">
        <v>17.47</v>
      </c>
      <c r="O95" s="196">
        <v>0</v>
      </c>
      <c r="P95" s="196">
        <v>37.14</v>
      </c>
      <c r="Q95" s="196">
        <v>2.89</v>
      </c>
      <c r="R95" s="196">
        <v>3.86</v>
      </c>
      <c r="S95" s="196">
        <v>3.86</v>
      </c>
      <c r="T95" s="196">
        <v>0</v>
      </c>
      <c r="U95" s="196">
        <v>20.43</v>
      </c>
      <c r="V95" s="196">
        <v>1.93</v>
      </c>
      <c r="W95" s="196">
        <v>9.24</v>
      </c>
      <c r="X95" s="196">
        <v>37.229999999999997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54.82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68.92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1.93</v>
      </c>
      <c r="L96" s="196">
        <v>306.55</v>
      </c>
      <c r="M96" s="196">
        <v>27.21</v>
      </c>
      <c r="N96" s="196">
        <v>17.47</v>
      </c>
      <c r="O96" s="196">
        <v>0</v>
      </c>
      <c r="P96" s="196">
        <v>37.14</v>
      </c>
      <c r="Q96" s="196">
        <v>2.89</v>
      </c>
      <c r="R96" s="196">
        <v>3.86</v>
      </c>
      <c r="S96" s="196">
        <v>3.86</v>
      </c>
      <c r="T96" s="196">
        <v>0</v>
      </c>
      <c r="U96" s="196">
        <v>20.43</v>
      </c>
      <c r="V96" s="196">
        <v>1.93</v>
      </c>
      <c r="W96" s="196">
        <v>9.24</v>
      </c>
      <c r="X96" s="196">
        <v>37.229999999999997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54.82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68.92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1.93</v>
      </c>
      <c r="L97" s="196">
        <v>306.55</v>
      </c>
      <c r="M97" s="196">
        <v>27.21</v>
      </c>
      <c r="N97" s="196">
        <v>17.47</v>
      </c>
      <c r="O97" s="196">
        <v>0</v>
      </c>
      <c r="P97" s="196">
        <v>37.14</v>
      </c>
      <c r="Q97" s="196">
        <v>2.89</v>
      </c>
      <c r="R97" s="196">
        <v>4.29</v>
      </c>
      <c r="S97" s="196">
        <v>4.63</v>
      </c>
      <c r="T97" s="196">
        <v>0</v>
      </c>
      <c r="U97" s="196">
        <v>20.43</v>
      </c>
      <c r="V97" s="196">
        <v>2.2000000000000002</v>
      </c>
      <c r="W97" s="196">
        <v>9.25</v>
      </c>
      <c r="X97" s="196">
        <v>37.229999999999997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57.3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74.89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1.93</v>
      </c>
      <c r="L98" s="196">
        <v>306.55</v>
      </c>
      <c r="M98" s="196">
        <v>27.21</v>
      </c>
      <c r="N98" s="196">
        <v>17.47</v>
      </c>
      <c r="O98" s="196">
        <v>0</v>
      </c>
      <c r="P98" s="196">
        <v>37.14</v>
      </c>
      <c r="Q98" s="196">
        <v>2.89</v>
      </c>
      <c r="R98" s="196">
        <v>3.86</v>
      </c>
      <c r="S98" s="196">
        <v>3.86</v>
      </c>
      <c r="T98" s="196">
        <v>0</v>
      </c>
      <c r="U98" s="196">
        <v>20.43</v>
      </c>
      <c r="V98" s="196">
        <v>1.93</v>
      </c>
      <c r="W98" s="196">
        <v>9.25</v>
      </c>
      <c r="X98" s="196">
        <v>37.229999999999997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57.3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74.89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0.14723499999999973</v>
      </c>
      <c r="L99">
        <f t="shared" si="0"/>
        <v>11.131275000000013</v>
      </c>
      <c r="M99">
        <f t="shared" si="0"/>
        <v>0.65304000000000062</v>
      </c>
      <c r="N99">
        <f t="shared" si="0"/>
        <v>0.41928000000000054</v>
      </c>
      <c r="O99">
        <f t="shared" si="0"/>
        <v>0</v>
      </c>
      <c r="P99">
        <f t="shared" si="0"/>
        <v>0.88487999999999933</v>
      </c>
      <c r="Q99">
        <f t="shared" si="0"/>
        <v>6.7919999999999883E-2</v>
      </c>
      <c r="R99">
        <f t="shared" si="0"/>
        <v>0.24002499999999974</v>
      </c>
      <c r="S99">
        <f t="shared" si="0"/>
        <v>0.14279250000000004</v>
      </c>
      <c r="T99">
        <f t="shared" si="0"/>
        <v>0</v>
      </c>
      <c r="U99">
        <f t="shared" si="0"/>
        <v>0.5640999999999996</v>
      </c>
      <c r="V99">
        <f t="shared" si="0"/>
        <v>0.11463499999999993</v>
      </c>
      <c r="W99">
        <f t="shared" si="0"/>
        <v>0.20560250000000033</v>
      </c>
      <c r="X99">
        <f t="shared" si="0"/>
        <v>0.82054000000000071</v>
      </c>
      <c r="Y99">
        <f t="shared" si="0"/>
        <v>0</v>
      </c>
      <c r="Z99">
        <f t="shared" si="0"/>
        <v>0</v>
      </c>
      <c r="AA99">
        <f t="shared" si="0"/>
        <v>4.3572500000000007E-2</v>
      </c>
      <c r="AB99">
        <f t="shared" si="0"/>
        <v>1.06E-3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1.4947524999999986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9.2250000000000003E-4</v>
      </c>
      <c r="AO99">
        <f t="shared" si="0"/>
        <v>0</v>
      </c>
      <c r="AP99">
        <f t="shared" si="0"/>
        <v>1.3666025000000011</v>
      </c>
      <c r="AQ99">
        <f t="shared" si="0"/>
        <v>0.49314000000000058</v>
      </c>
      <c r="AR99">
        <f t="shared" si="0"/>
        <v>0.20113500000000009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23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23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23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23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23</v>
      </c>
      <c r="AJ7" s="196">
        <v>0</v>
      </c>
      <c r="AK7" s="196">
        <v>0</v>
      </c>
      <c r="AL7" s="196">
        <v>0</v>
      </c>
      <c r="AM7" s="196">
        <v>0</v>
      </c>
      <c r="AN7" s="196">
        <v>2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23</v>
      </c>
      <c r="AJ8" s="196">
        <v>0</v>
      </c>
      <c r="AK8" s="196">
        <v>0</v>
      </c>
      <c r="AL8" s="196">
        <v>0</v>
      </c>
      <c r="AM8" s="196">
        <v>0</v>
      </c>
      <c r="AN8" s="196">
        <v>2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23</v>
      </c>
      <c r="AJ9" s="196">
        <v>0</v>
      </c>
      <c r="AK9" s="196">
        <v>0</v>
      </c>
      <c r="AL9" s="196">
        <v>0</v>
      </c>
      <c r="AM9" s="196">
        <v>0</v>
      </c>
      <c r="AN9" s="196">
        <v>2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2.04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23</v>
      </c>
      <c r="AJ10" s="196">
        <v>0</v>
      </c>
      <c r="AK10" s="196">
        <v>0</v>
      </c>
      <c r="AL10" s="196">
        <v>0</v>
      </c>
      <c r="AM10" s="196">
        <v>0</v>
      </c>
      <c r="AN10" s="196">
        <v>2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2.04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23</v>
      </c>
      <c r="AJ11" s="196">
        <v>0</v>
      </c>
      <c r="AK11" s="196">
        <v>0</v>
      </c>
      <c r="AL11" s="196">
        <v>0</v>
      </c>
      <c r="AM11" s="196">
        <v>0</v>
      </c>
      <c r="AN11" s="196">
        <v>2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2.04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23</v>
      </c>
      <c r="AJ12" s="196">
        <v>0</v>
      </c>
      <c r="AK12" s="196">
        <v>0</v>
      </c>
      <c r="AL12" s="196">
        <v>0</v>
      </c>
      <c r="AM12" s="196">
        <v>0</v>
      </c>
      <c r="AN12" s="196">
        <v>2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2.04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23</v>
      </c>
      <c r="AJ13" s="196">
        <v>0</v>
      </c>
      <c r="AK13" s="196">
        <v>0</v>
      </c>
      <c r="AL13" s="196">
        <v>0</v>
      </c>
      <c r="AM13" s="196">
        <v>0</v>
      </c>
      <c r="AN13" s="196">
        <v>2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2.04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23</v>
      </c>
      <c r="AJ14" s="196">
        <v>0</v>
      </c>
      <c r="AK14" s="196">
        <v>0</v>
      </c>
      <c r="AL14" s="196">
        <v>0</v>
      </c>
      <c r="AM14" s="196">
        <v>0</v>
      </c>
      <c r="AN14" s="196">
        <v>2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2.04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23</v>
      </c>
      <c r="AJ15" s="196">
        <v>0</v>
      </c>
      <c r="AK15" s="196">
        <v>0</v>
      </c>
      <c r="AL15" s="196">
        <v>0</v>
      </c>
      <c r="AM15" s="196">
        <v>0</v>
      </c>
      <c r="AN15" s="196">
        <v>2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2.04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23</v>
      </c>
      <c r="AJ16" s="196">
        <v>0</v>
      </c>
      <c r="AK16" s="196">
        <v>0</v>
      </c>
      <c r="AL16" s="196">
        <v>0</v>
      </c>
      <c r="AM16" s="196">
        <v>0</v>
      </c>
      <c r="AN16" s="196">
        <v>2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2.04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23</v>
      </c>
      <c r="AJ17" s="196">
        <v>0</v>
      </c>
      <c r="AK17" s="196">
        <v>0</v>
      </c>
      <c r="AL17" s="196">
        <v>0</v>
      </c>
      <c r="AM17" s="196">
        <v>0</v>
      </c>
      <c r="AN17" s="196">
        <v>2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2.04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23</v>
      </c>
      <c r="AJ18" s="196">
        <v>0</v>
      </c>
      <c r="AK18" s="196">
        <v>0</v>
      </c>
      <c r="AL18" s="196">
        <v>0</v>
      </c>
      <c r="AM18" s="196">
        <v>0</v>
      </c>
      <c r="AN18" s="196">
        <v>2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1.49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23</v>
      </c>
      <c r="AJ19" s="196">
        <v>0</v>
      </c>
      <c r="AK19" s="196">
        <v>0</v>
      </c>
      <c r="AL19" s="196">
        <v>0</v>
      </c>
      <c r="AM19" s="196">
        <v>0</v>
      </c>
      <c r="AN19" s="196">
        <v>2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1.49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23</v>
      </c>
      <c r="AJ20" s="196">
        <v>0</v>
      </c>
      <c r="AK20" s="196">
        <v>0</v>
      </c>
      <c r="AL20" s="196">
        <v>0</v>
      </c>
      <c r="AM20" s="196">
        <v>0</v>
      </c>
      <c r="AN20" s="196">
        <v>2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-0.05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23</v>
      </c>
      <c r="AJ21" s="196">
        <v>0</v>
      </c>
      <c r="AK21" s="196">
        <v>0</v>
      </c>
      <c r="AL21" s="196">
        <v>0</v>
      </c>
      <c r="AM21" s="196">
        <v>0</v>
      </c>
      <c r="AN21" s="196">
        <v>2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23</v>
      </c>
      <c r="AJ22" s="196">
        <v>0</v>
      </c>
      <c r="AK22" s="196">
        <v>0</v>
      </c>
      <c r="AL22" s="196">
        <v>0</v>
      </c>
      <c r="AM22" s="196">
        <v>0</v>
      </c>
      <c r="AN22" s="196">
        <v>2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23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23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23</v>
      </c>
      <c r="AJ25" s="196">
        <v>0</v>
      </c>
      <c r="AK25" s="196">
        <v>0</v>
      </c>
      <c r="AL25" s="196">
        <v>0</v>
      </c>
      <c r="AM25" s="196">
        <v>1</v>
      </c>
      <c r="AN25" s="196">
        <v>1.24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23</v>
      </c>
      <c r="AJ26" s="196">
        <v>0</v>
      </c>
      <c r="AK26" s="196">
        <v>0</v>
      </c>
      <c r="AL26" s="196">
        <v>0</v>
      </c>
      <c r="AM26" s="196">
        <v>1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22.64</v>
      </c>
      <c r="AJ27" s="196">
        <v>0</v>
      </c>
      <c r="AK27" s="196">
        <v>0</v>
      </c>
      <c r="AL27" s="196">
        <v>0</v>
      </c>
      <c r="AM27" s="196">
        <v>4.22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22.64</v>
      </c>
      <c r="AJ28" s="196">
        <v>0</v>
      </c>
      <c r="AK28" s="196">
        <v>0</v>
      </c>
      <c r="AL28" s="196">
        <v>0</v>
      </c>
      <c r="AM28" s="196">
        <v>6.48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23</v>
      </c>
      <c r="AJ29" s="196">
        <v>0</v>
      </c>
      <c r="AK29" s="196">
        <v>0</v>
      </c>
      <c r="AL29" s="196">
        <v>0</v>
      </c>
      <c r="AM29" s="196">
        <v>7.57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23</v>
      </c>
      <c r="AJ30" s="196">
        <v>0</v>
      </c>
      <c r="AK30" s="196">
        <v>0</v>
      </c>
      <c r="AL30" s="196">
        <v>0</v>
      </c>
      <c r="AM30" s="196">
        <v>10.95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23</v>
      </c>
      <c r="AJ31" s="196">
        <v>0</v>
      </c>
      <c r="AK31" s="196">
        <v>0</v>
      </c>
      <c r="AL31" s="196">
        <v>0</v>
      </c>
      <c r="AM31" s="196">
        <v>10.95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23</v>
      </c>
      <c r="AJ32" s="196">
        <v>0</v>
      </c>
      <c r="AK32" s="196">
        <v>0</v>
      </c>
      <c r="AL32" s="196">
        <v>0</v>
      </c>
      <c r="AM32" s="196">
        <v>10.95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23</v>
      </c>
      <c r="AJ33" s="196">
        <v>0</v>
      </c>
      <c r="AK33" s="196">
        <v>0</v>
      </c>
      <c r="AL33" s="196">
        <v>0</v>
      </c>
      <c r="AM33" s="196">
        <v>10.95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23</v>
      </c>
      <c r="AJ34" s="196">
        <v>0</v>
      </c>
      <c r="AK34" s="196">
        <v>0</v>
      </c>
      <c r="AL34" s="196">
        <v>0</v>
      </c>
      <c r="AM34" s="196">
        <v>11.32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23</v>
      </c>
      <c r="AJ35" s="196">
        <v>0</v>
      </c>
      <c r="AK35" s="196">
        <v>0</v>
      </c>
      <c r="AL35" s="196">
        <v>0</v>
      </c>
      <c r="AM35" s="196">
        <v>12.05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23</v>
      </c>
      <c r="AJ36" s="196">
        <v>0</v>
      </c>
      <c r="AK36" s="196">
        <v>0</v>
      </c>
      <c r="AL36" s="196">
        <v>0</v>
      </c>
      <c r="AM36" s="196">
        <v>16.43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23</v>
      </c>
      <c r="AJ37" s="196">
        <v>0</v>
      </c>
      <c r="AK37" s="196">
        <v>0</v>
      </c>
      <c r="AL37" s="196">
        <v>0</v>
      </c>
      <c r="AM37" s="196">
        <v>23.36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23</v>
      </c>
      <c r="AJ38" s="196">
        <v>0</v>
      </c>
      <c r="AK38" s="196">
        <v>0</v>
      </c>
      <c r="AL38" s="196">
        <v>0</v>
      </c>
      <c r="AM38" s="196">
        <v>23.36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23</v>
      </c>
      <c r="AJ39" s="196">
        <v>0</v>
      </c>
      <c r="AK39" s="196">
        <v>0</v>
      </c>
      <c r="AL39" s="196">
        <v>0</v>
      </c>
      <c r="AM39" s="196">
        <v>21.46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23</v>
      </c>
      <c r="AJ40" s="196">
        <v>0</v>
      </c>
      <c r="AK40" s="196">
        <v>0</v>
      </c>
      <c r="AL40" s="196">
        <v>0</v>
      </c>
      <c r="AM40" s="196">
        <v>23.36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23.36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23.36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23.36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23.36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23.36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23.36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19.78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10.95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10.95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10.95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23</v>
      </c>
      <c r="AJ51" s="196">
        <v>0</v>
      </c>
      <c r="AK51" s="196">
        <v>0</v>
      </c>
      <c r="AL51" s="196">
        <v>0</v>
      </c>
      <c r="AM51" s="196">
        <v>10.95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23</v>
      </c>
      <c r="AJ52" s="196">
        <v>0</v>
      </c>
      <c r="AK52" s="196">
        <v>0</v>
      </c>
      <c r="AL52" s="196">
        <v>0</v>
      </c>
      <c r="AM52" s="196">
        <v>10.95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23</v>
      </c>
      <c r="AJ53" s="196">
        <v>0</v>
      </c>
      <c r="AK53" s="196">
        <v>0</v>
      </c>
      <c r="AL53" s="196">
        <v>0</v>
      </c>
      <c r="AM53" s="196">
        <v>10.95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23</v>
      </c>
      <c r="AJ54" s="196">
        <v>0</v>
      </c>
      <c r="AK54" s="196">
        <v>0</v>
      </c>
      <c r="AL54" s="196">
        <v>0</v>
      </c>
      <c r="AM54" s="196">
        <v>10.95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23</v>
      </c>
      <c r="AJ55" s="196">
        <v>0</v>
      </c>
      <c r="AK55" s="196">
        <v>0</v>
      </c>
      <c r="AL55" s="196">
        <v>0</v>
      </c>
      <c r="AM55" s="196">
        <v>10.95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23</v>
      </c>
      <c r="AJ56" s="196">
        <v>0</v>
      </c>
      <c r="AK56" s="196">
        <v>0</v>
      </c>
      <c r="AL56" s="196">
        <v>0</v>
      </c>
      <c r="AM56" s="196">
        <v>10.95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23</v>
      </c>
      <c r="AJ57" s="196">
        <v>0</v>
      </c>
      <c r="AK57" s="196">
        <v>0</v>
      </c>
      <c r="AL57" s="196">
        <v>0</v>
      </c>
      <c r="AM57" s="196">
        <v>10.95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23</v>
      </c>
      <c r="AJ58" s="196">
        <v>0</v>
      </c>
      <c r="AK58" s="196">
        <v>0</v>
      </c>
      <c r="AL58" s="196">
        <v>0</v>
      </c>
      <c r="AM58" s="196">
        <v>10.95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23</v>
      </c>
      <c r="AJ59" s="196">
        <v>0</v>
      </c>
      <c r="AK59" s="196">
        <v>0</v>
      </c>
      <c r="AL59" s="196">
        <v>0</v>
      </c>
      <c r="AM59" s="196">
        <v>10.95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23</v>
      </c>
      <c r="AJ60" s="196">
        <v>0</v>
      </c>
      <c r="AK60" s="196">
        <v>0</v>
      </c>
      <c r="AL60" s="196">
        <v>0</v>
      </c>
      <c r="AM60" s="196">
        <v>10.95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23</v>
      </c>
      <c r="AJ61" s="196">
        <v>0</v>
      </c>
      <c r="AK61" s="196">
        <v>0</v>
      </c>
      <c r="AL61" s="196">
        <v>0</v>
      </c>
      <c r="AM61" s="196">
        <v>17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23</v>
      </c>
      <c r="AJ62" s="196">
        <v>0</v>
      </c>
      <c r="AK62" s="196">
        <v>0</v>
      </c>
      <c r="AL62" s="196">
        <v>0</v>
      </c>
      <c r="AM62" s="196">
        <v>17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23</v>
      </c>
      <c r="AJ63" s="196">
        <v>0</v>
      </c>
      <c r="AK63" s="196">
        <v>0</v>
      </c>
      <c r="AL63" s="196">
        <v>0</v>
      </c>
      <c r="AM63" s="196">
        <v>17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23</v>
      </c>
      <c r="AJ64" s="196">
        <v>0</v>
      </c>
      <c r="AK64" s="196">
        <v>0</v>
      </c>
      <c r="AL64" s="196">
        <v>0</v>
      </c>
      <c r="AM64" s="196">
        <v>17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23</v>
      </c>
      <c r="AJ65" s="196">
        <v>0</v>
      </c>
      <c r="AK65" s="196">
        <v>0</v>
      </c>
      <c r="AL65" s="196">
        <v>0</v>
      </c>
      <c r="AM65" s="196">
        <v>17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23</v>
      </c>
      <c r="AJ66" s="196">
        <v>0</v>
      </c>
      <c r="AK66" s="196">
        <v>0</v>
      </c>
      <c r="AL66" s="196">
        <v>0</v>
      </c>
      <c r="AM66" s="196">
        <v>17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23</v>
      </c>
      <c r="AJ67" s="196">
        <v>0</v>
      </c>
      <c r="AK67" s="196">
        <v>0</v>
      </c>
      <c r="AL67" s="196">
        <v>0</v>
      </c>
      <c r="AM67" s="196">
        <v>17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23</v>
      </c>
      <c r="AJ68" s="196">
        <v>0</v>
      </c>
      <c r="AK68" s="196">
        <v>0</v>
      </c>
      <c r="AL68" s="196">
        <v>0</v>
      </c>
      <c r="AM68" s="196">
        <v>16.14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23</v>
      </c>
      <c r="AJ69" s="196">
        <v>0</v>
      </c>
      <c r="AK69" s="196">
        <v>0</v>
      </c>
      <c r="AL69" s="196">
        <v>0</v>
      </c>
      <c r="AM69" s="196">
        <v>27.43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23</v>
      </c>
      <c r="AJ70" s="196">
        <v>0</v>
      </c>
      <c r="AK70" s="196">
        <v>0</v>
      </c>
      <c r="AL70" s="196">
        <v>0</v>
      </c>
      <c r="AM70" s="196">
        <v>31.55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23</v>
      </c>
      <c r="AJ71" s="196">
        <v>0</v>
      </c>
      <c r="AK71" s="196">
        <v>0</v>
      </c>
      <c r="AL71" s="196">
        <v>0</v>
      </c>
      <c r="AM71" s="196">
        <v>35.56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23</v>
      </c>
      <c r="AJ72" s="196">
        <v>0</v>
      </c>
      <c r="AK72" s="196">
        <v>0</v>
      </c>
      <c r="AL72" s="196">
        <v>0</v>
      </c>
      <c r="AM72" s="196">
        <v>35.56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23</v>
      </c>
      <c r="AJ73" s="196">
        <v>0</v>
      </c>
      <c r="AK73" s="196">
        <v>0</v>
      </c>
      <c r="AL73" s="196">
        <v>0</v>
      </c>
      <c r="AM73" s="196">
        <v>35.56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23</v>
      </c>
      <c r="AJ74" s="196">
        <v>0</v>
      </c>
      <c r="AK74" s="196">
        <v>0</v>
      </c>
      <c r="AL74" s="196">
        <v>0</v>
      </c>
      <c r="AM74" s="196">
        <v>35.56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23</v>
      </c>
      <c r="AJ75" s="196">
        <v>0</v>
      </c>
      <c r="AK75" s="196">
        <v>0</v>
      </c>
      <c r="AL75" s="196">
        <v>0</v>
      </c>
      <c r="AM75" s="196">
        <v>35.56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23</v>
      </c>
      <c r="AJ76" s="196">
        <v>0</v>
      </c>
      <c r="AK76" s="196">
        <v>0</v>
      </c>
      <c r="AL76" s="196">
        <v>0</v>
      </c>
      <c r="AM76" s="196">
        <v>35.56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23</v>
      </c>
      <c r="AJ77" s="196">
        <v>0</v>
      </c>
      <c r="AK77" s="196">
        <v>0</v>
      </c>
      <c r="AL77" s="196">
        <v>0</v>
      </c>
      <c r="AM77" s="196">
        <v>35.56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23</v>
      </c>
      <c r="AJ78" s="196">
        <v>0</v>
      </c>
      <c r="AK78" s="196">
        <v>0</v>
      </c>
      <c r="AL78" s="196">
        <v>0</v>
      </c>
      <c r="AM78" s="196">
        <v>35.56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23</v>
      </c>
      <c r="AJ79" s="196">
        <v>0</v>
      </c>
      <c r="AK79" s="196">
        <v>0</v>
      </c>
      <c r="AL79" s="196">
        <v>0</v>
      </c>
      <c r="AM79" s="196">
        <v>21.46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23</v>
      </c>
      <c r="AJ80" s="196">
        <v>0</v>
      </c>
      <c r="AK80" s="196">
        <v>0</v>
      </c>
      <c r="AL80" s="196">
        <v>0</v>
      </c>
      <c r="AM80" s="196">
        <v>21.46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21.46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21.46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11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11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11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11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23</v>
      </c>
      <c r="AJ87" s="196">
        <v>0</v>
      </c>
      <c r="AK87" s="196">
        <v>0</v>
      </c>
      <c r="AL87" s="196">
        <v>0</v>
      </c>
      <c r="AM87" s="196">
        <v>11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23</v>
      </c>
      <c r="AJ88" s="196">
        <v>0</v>
      </c>
      <c r="AK88" s="196">
        <v>0</v>
      </c>
      <c r="AL88" s="196">
        <v>0</v>
      </c>
      <c r="AM88" s="196">
        <v>11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23</v>
      </c>
      <c r="AJ89" s="196">
        <v>0</v>
      </c>
      <c r="AK89" s="196">
        <v>0</v>
      </c>
      <c r="AL89" s="196">
        <v>0</v>
      </c>
      <c r="AM89" s="196">
        <v>11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23</v>
      </c>
      <c r="AJ90" s="196">
        <v>0</v>
      </c>
      <c r="AK90" s="196">
        <v>0</v>
      </c>
      <c r="AL90" s="196">
        <v>0</v>
      </c>
      <c r="AM90" s="196">
        <v>11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23</v>
      </c>
      <c r="AJ91" s="196">
        <v>0</v>
      </c>
      <c r="AK91" s="196">
        <v>0</v>
      </c>
      <c r="AL91" s="196">
        <v>0</v>
      </c>
      <c r="AM91" s="196">
        <v>11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23</v>
      </c>
      <c r="AJ92" s="196">
        <v>0</v>
      </c>
      <c r="AK92" s="196">
        <v>0</v>
      </c>
      <c r="AL92" s="196">
        <v>0</v>
      </c>
      <c r="AM92" s="196">
        <v>11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23</v>
      </c>
      <c r="AJ93" s="196">
        <v>0</v>
      </c>
      <c r="AK93" s="196">
        <v>0</v>
      </c>
      <c r="AL93" s="196">
        <v>0</v>
      </c>
      <c r="AM93" s="196">
        <v>11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23</v>
      </c>
      <c r="AJ94" s="196">
        <v>0</v>
      </c>
      <c r="AK94" s="196">
        <v>0</v>
      </c>
      <c r="AL94" s="196">
        <v>0</v>
      </c>
      <c r="AM94" s="196">
        <v>11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23</v>
      </c>
      <c r="AJ95" s="196">
        <v>0</v>
      </c>
      <c r="AK95" s="196">
        <v>0</v>
      </c>
      <c r="AL95" s="196">
        <v>0</v>
      </c>
      <c r="AM95" s="196">
        <v>11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23</v>
      </c>
      <c r="AJ96" s="196">
        <v>0</v>
      </c>
      <c r="AK96" s="196">
        <v>0</v>
      </c>
      <c r="AL96" s="196">
        <v>0</v>
      </c>
      <c r="AM96" s="196">
        <v>11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23</v>
      </c>
      <c r="AJ97" s="196">
        <v>0</v>
      </c>
      <c r="AK97" s="196">
        <v>0</v>
      </c>
      <c r="AL97" s="196">
        <v>0</v>
      </c>
      <c r="AM97" s="196">
        <v>11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23</v>
      </c>
      <c r="AJ98" s="196">
        <v>0</v>
      </c>
      <c r="AK98" s="196">
        <v>0</v>
      </c>
      <c r="AL98" s="196">
        <v>0</v>
      </c>
      <c r="AM98" s="196">
        <v>11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8.2299999999999995E-3</v>
      </c>
      <c r="AB99">
        <f t="shared" si="0"/>
        <v>7.3250000000000008E-4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0.55181999999999998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0.30953499999999989</v>
      </c>
      <c r="AN99">
        <f t="shared" si="0"/>
        <v>8.3099999999999997E-3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0.31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4.92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4.92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0.11996000000000001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7.75E-5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33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30</v>
      </c>
    </row>
    <row r="4" spans="1:17">
      <c r="A4" t="s">
        <v>46</v>
      </c>
      <c r="C4" s="24">
        <v>33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30</v>
      </c>
    </row>
    <row r="5" spans="1:17">
      <c r="A5" t="s">
        <v>47</v>
      </c>
      <c r="C5" s="24">
        <v>32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30</v>
      </c>
    </row>
    <row r="6" spans="1:17">
      <c r="A6" t="s">
        <v>48</v>
      </c>
      <c r="C6" s="24">
        <v>32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30</v>
      </c>
    </row>
    <row r="7" spans="1:17">
      <c r="A7" t="s">
        <v>49</v>
      </c>
      <c r="C7" s="24">
        <v>32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30</v>
      </c>
    </row>
    <row r="8" spans="1:17">
      <c r="A8" t="s">
        <v>50</v>
      </c>
      <c r="C8" s="24">
        <v>32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30</v>
      </c>
    </row>
    <row r="9" spans="1:17">
      <c r="A9" t="s">
        <v>51</v>
      </c>
      <c r="C9" s="24">
        <v>32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30</v>
      </c>
    </row>
    <row r="10" spans="1:17">
      <c r="A10" t="s">
        <v>52</v>
      </c>
      <c r="C10" s="24">
        <v>31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30</v>
      </c>
    </row>
    <row r="11" spans="1:17">
      <c r="A11" t="s">
        <v>53</v>
      </c>
      <c r="C11" s="24">
        <v>31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30</v>
      </c>
    </row>
    <row r="12" spans="1:17">
      <c r="A12" t="s">
        <v>54</v>
      </c>
      <c r="C12" s="24">
        <v>31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30</v>
      </c>
    </row>
    <row r="13" spans="1:17">
      <c r="A13" t="s">
        <v>55</v>
      </c>
      <c r="C13" s="24">
        <v>31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30</v>
      </c>
    </row>
    <row r="14" spans="1:17">
      <c r="A14" t="s">
        <v>56</v>
      </c>
      <c r="C14" s="24">
        <v>31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30</v>
      </c>
    </row>
    <row r="15" spans="1:17">
      <c r="A15" t="s">
        <v>57</v>
      </c>
      <c r="C15" s="24">
        <v>31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30</v>
      </c>
    </row>
    <row r="16" spans="1:17">
      <c r="A16" t="s">
        <v>58</v>
      </c>
      <c r="C16" s="24">
        <v>31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30</v>
      </c>
    </row>
    <row r="17" spans="1:16">
      <c r="A17" t="s">
        <v>59</v>
      </c>
      <c r="C17" s="24">
        <v>31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30</v>
      </c>
    </row>
    <row r="18" spans="1:16">
      <c r="A18" t="s">
        <v>60</v>
      </c>
      <c r="C18" s="24">
        <v>31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30</v>
      </c>
    </row>
    <row r="19" spans="1:16">
      <c r="A19" t="s">
        <v>61</v>
      </c>
      <c r="C19" s="24">
        <v>31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30</v>
      </c>
    </row>
    <row r="20" spans="1:16">
      <c r="A20" t="s">
        <v>62</v>
      </c>
      <c r="C20" s="24">
        <v>0</v>
      </c>
      <c r="D20" s="24">
        <v>9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30</v>
      </c>
    </row>
    <row r="21" spans="1:16">
      <c r="A21" t="s">
        <v>63</v>
      </c>
      <c r="C21" s="24">
        <v>0</v>
      </c>
      <c r="D21" s="24">
        <v>9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30</v>
      </c>
    </row>
    <row r="22" spans="1:16">
      <c r="A22" t="s">
        <v>64</v>
      </c>
      <c r="C22" s="24">
        <v>0</v>
      </c>
      <c r="D22" s="24">
        <v>9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30</v>
      </c>
    </row>
    <row r="23" spans="1:16">
      <c r="A23" t="s">
        <v>65</v>
      </c>
      <c r="C23" s="24">
        <v>0</v>
      </c>
      <c r="D23" s="24">
        <v>9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25</v>
      </c>
      <c r="P25" s="196">
        <v>30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25</v>
      </c>
      <c r="P26" s="196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315</v>
      </c>
      <c r="L27" s="196">
        <v>0</v>
      </c>
      <c r="M27" s="196">
        <v>0</v>
      </c>
      <c r="N27" s="196">
        <v>0</v>
      </c>
      <c r="O27" s="196">
        <v>70</v>
      </c>
      <c r="P27" s="196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315</v>
      </c>
      <c r="L28" s="196">
        <v>0</v>
      </c>
      <c r="M28" s="196">
        <v>0</v>
      </c>
      <c r="N28" s="196">
        <v>0</v>
      </c>
      <c r="O28" s="196">
        <v>100</v>
      </c>
      <c r="P28" s="196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320</v>
      </c>
      <c r="L29" s="196">
        <v>0</v>
      </c>
      <c r="M29" s="196">
        <v>0</v>
      </c>
      <c r="N29" s="196">
        <v>0</v>
      </c>
      <c r="O29" s="196">
        <v>150</v>
      </c>
      <c r="P29" s="196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320</v>
      </c>
      <c r="L30" s="196">
        <v>0</v>
      </c>
      <c r="M30" s="196">
        <v>0</v>
      </c>
      <c r="N30" s="196">
        <v>0</v>
      </c>
      <c r="O30" s="196">
        <v>150.94999999999999</v>
      </c>
      <c r="P30" s="196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320</v>
      </c>
      <c r="L31" s="196">
        <v>0</v>
      </c>
      <c r="M31" s="196">
        <v>0</v>
      </c>
      <c r="N31" s="196">
        <v>0</v>
      </c>
      <c r="O31" s="196">
        <v>150.94999999999999</v>
      </c>
      <c r="P31" s="196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320</v>
      </c>
      <c r="L32" s="196">
        <v>0</v>
      </c>
      <c r="M32" s="196">
        <v>0</v>
      </c>
      <c r="N32" s="196">
        <v>0</v>
      </c>
      <c r="O32" s="196">
        <v>150.94999999999999</v>
      </c>
      <c r="P32" s="196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320</v>
      </c>
      <c r="L33" s="196">
        <v>0</v>
      </c>
      <c r="M33" s="196">
        <v>0</v>
      </c>
      <c r="N33" s="196">
        <v>0</v>
      </c>
      <c r="O33" s="196">
        <v>150.94999999999999</v>
      </c>
      <c r="P33" s="196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320</v>
      </c>
      <c r="L34" s="196">
        <v>0</v>
      </c>
      <c r="M34" s="196">
        <v>0</v>
      </c>
      <c r="N34" s="196">
        <v>0</v>
      </c>
      <c r="O34" s="196">
        <v>151.32</v>
      </c>
      <c r="P34" s="196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320</v>
      </c>
      <c r="L35" s="196">
        <v>0</v>
      </c>
      <c r="M35" s="196">
        <v>0</v>
      </c>
      <c r="N35" s="196">
        <v>0</v>
      </c>
      <c r="O35" s="196">
        <v>152.05000000000001</v>
      </c>
      <c r="P35" s="196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320</v>
      </c>
      <c r="L36" s="196">
        <v>0</v>
      </c>
      <c r="M36" s="196">
        <v>0</v>
      </c>
      <c r="N36" s="196">
        <v>0</v>
      </c>
      <c r="O36" s="196">
        <v>241.43</v>
      </c>
      <c r="P36" s="196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320</v>
      </c>
      <c r="L37" s="196">
        <v>0</v>
      </c>
      <c r="M37" s="196">
        <v>0</v>
      </c>
      <c r="N37" s="196">
        <v>0</v>
      </c>
      <c r="O37" s="196">
        <v>273.36</v>
      </c>
      <c r="P37" s="196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320</v>
      </c>
      <c r="L38" s="196">
        <v>0</v>
      </c>
      <c r="M38" s="196">
        <v>0</v>
      </c>
      <c r="N38" s="196">
        <v>0</v>
      </c>
      <c r="O38" s="196">
        <v>248.36</v>
      </c>
      <c r="P38" s="196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320</v>
      </c>
      <c r="L39" s="196">
        <v>0</v>
      </c>
      <c r="M39" s="196">
        <v>0</v>
      </c>
      <c r="N39" s="196">
        <v>0</v>
      </c>
      <c r="O39" s="196">
        <v>320</v>
      </c>
      <c r="P39" s="196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320</v>
      </c>
      <c r="L40" s="196">
        <v>0</v>
      </c>
      <c r="M40" s="196">
        <v>0</v>
      </c>
      <c r="N40" s="196">
        <v>0</v>
      </c>
      <c r="O40" s="196">
        <v>198.36</v>
      </c>
      <c r="P40" s="196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320</v>
      </c>
      <c r="L41" s="196">
        <v>0</v>
      </c>
      <c r="M41" s="196">
        <v>0</v>
      </c>
      <c r="N41" s="196">
        <v>0</v>
      </c>
      <c r="O41" s="196">
        <v>208.36</v>
      </c>
      <c r="P41" s="196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320</v>
      </c>
      <c r="L42" s="196">
        <v>0</v>
      </c>
      <c r="M42" s="196">
        <v>0</v>
      </c>
      <c r="N42" s="196">
        <v>0</v>
      </c>
      <c r="O42" s="196">
        <v>208.36</v>
      </c>
      <c r="P42" s="196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320</v>
      </c>
      <c r="L43" s="196">
        <v>0</v>
      </c>
      <c r="M43" s="196">
        <v>0</v>
      </c>
      <c r="N43" s="196">
        <v>0</v>
      </c>
      <c r="O43" s="196">
        <v>278.36</v>
      </c>
      <c r="P43" s="196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320</v>
      </c>
      <c r="L44" s="196">
        <v>0</v>
      </c>
      <c r="M44" s="196">
        <v>0</v>
      </c>
      <c r="N44" s="196">
        <v>0</v>
      </c>
      <c r="O44" s="196">
        <v>233.36</v>
      </c>
      <c r="P44" s="196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320</v>
      </c>
      <c r="L45" s="196">
        <v>0</v>
      </c>
      <c r="M45" s="196">
        <v>0</v>
      </c>
      <c r="N45" s="196">
        <v>0</v>
      </c>
      <c r="O45" s="196">
        <v>213.36</v>
      </c>
      <c r="P45" s="196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320</v>
      </c>
      <c r="L46" s="196">
        <v>0</v>
      </c>
      <c r="M46" s="196">
        <v>0</v>
      </c>
      <c r="N46" s="196">
        <v>0</v>
      </c>
      <c r="O46" s="196">
        <v>193.36</v>
      </c>
      <c r="P46" s="196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320</v>
      </c>
      <c r="L47" s="196">
        <v>0</v>
      </c>
      <c r="M47" s="196">
        <v>0</v>
      </c>
      <c r="N47" s="196">
        <v>0</v>
      </c>
      <c r="O47" s="196">
        <v>204.78</v>
      </c>
      <c r="P47" s="196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320</v>
      </c>
      <c r="L48" s="196">
        <v>0</v>
      </c>
      <c r="M48" s="196">
        <v>0</v>
      </c>
      <c r="N48" s="196">
        <v>0</v>
      </c>
      <c r="O48" s="196">
        <v>195.95</v>
      </c>
      <c r="P48" s="196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320</v>
      </c>
      <c r="L49" s="196">
        <v>0</v>
      </c>
      <c r="M49" s="196">
        <v>0</v>
      </c>
      <c r="N49" s="196">
        <v>0</v>
      </c>
      <c r="O49" s="196">
        <v>150.94999999999999</v>
      </c>
      <c r="P49" s="196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320</v>
      </c>
      <c r="L50" s="196">
        <v>0</v>
      </c>
      <c r="M50" s="196">
        <v>0</v>
      </c>
      <c r="N50" s="196">
        <v>0</v>
      </c>
      <c r="O50" s="196">
        <v>150.94999999999999</v>
      </c>
      <c r="P50" s="196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320</v>
      </c>
      <c r="L51" s="196">
        <v>0</v>
      </c>
      <c r="M51" s="196">
        <v>0</v>
      </c>
      <c r="N51" s="196">
        <v>0</v>
      </c>
      <c r="O51" s="196">
        <v>230.95</v>
      </c>
      <c r="P51" s="196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320</v>
      </c>
      <c r="L52" s="196">
        <v>0</v>
      </c>
      <c r="M52" s="196">
        <v>0</v>
      </c>
      <c r="N52" s="196">
        <v>0</v>
      </c>
      <c r="O52" s="196">
        <v>230.95</v>
      </c>
      <c r="P52" s="196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320</v>
      </c>
      <c r="L53" s="196">
        <v>0</v>
      </c>
      <c r="M53" s="196">
        <v>0</v>
      </c>
      <c r="N53" s="196">
        <v>0</v>
      </c>
      <c r="O53" s="196">
        <v>150.94999999999999</v>
      </c>
      <c r="P53" s="196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320</v>
      </c>
      <c r="L54" s="196">
        <v>0</v>
      </c>
      <c r="M54" s="196">
        <v>0</v>
      </c>
      <c r="N54" s="196">
        <v>0</v>
      </c>
      <c r="O54" s="196">
        <v>150.94999999999999</v>
      </c>
      <c r="P54" s="196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320</v>
      </c>
      <c r="L55" s="196">
        <v>0</v>
      </c>
      <c r="M55" s="196">
        <v>0</v>
      </c>
      <c r="N55" s="196">
        <v>0</v>
      </c>
      <c r="O55" s="196">
        <v>150.94999999999999</v>
      </c>
      <c r="P55" s="196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320</v>
      </c>
      <c r="L56" s="196">
        <v>0</v>
      </c>
      <c r="M56" s="196">
        <v>0</v>
      </c>
      <c r="N56" s="196">
        <v>0</v>
      </c>
      <c r="O56" s="196">
        <v>150.94999999999999</v>
      </c>
      <c r="P56" s="196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320</v>
      </c>
      <c r="L57" s="196">
        <v>0</v>
      </c>
      <c r="M57" s="196">
        <v>0</v>
      </c>
      <c r="N57" s="196">
        <v>0</v>
      </c>
      <c r="O57" s="196">
        <v>150.94999999999999</v>
      </c>
      <c r="P57" s="196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320</v>
      </c>
      <c r="L58" s="196">
        <v>0</v>
      </c>
      <c r="M58" s="196">
        <v>0</v>
      </c>
      <c r="N58" s="196">
        <v>0</v>
      </c>
      <c r="O58" s="196">
        <v>150.94999999999999</v>
      </c>
      <c r="P58" s="196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320</v>
      </c>
      <c r="L59" s="196">
        <v>0</v>
      </c>
      <c r="M59" s="196">
        <v>0</v>
      </c>
      <c r="N59" s="196">
        <v>0</v>
      </c>
      <c r="O59" s="196">
        <v>150.94999999999999</v>
      </c>
      <c r="P59" s="196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320</v>
      </c>
      <c r="L60" s="196">
        <v>0</v>
      </c>
      <c r="M60" s="196">
        <v>0</v>
      </c>
      <c r="N60" s="196">
        <v>0</v>
      </c>
      <c r="O60" s="196">
        <v>150.94999999999999</v>
      </c>
      <c r="P60" s="196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320</v>
      </c>
      <c r="L61" s="196">
        <v>0</v>
      </c>
      <c r="M61" s="196">
        <v>0</v>
      </c>
      <c r="N61" s="196">
        <v>0</v>
      </c>
      <c r="O61" s="196">
        <v>157</v>
      </c>
      <c r="P61" s="196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320</v>
      </c>
      <c r="L62" s="196">
        <v>0</v>
      </c>
      <c r="M62" s="196">
        <v>0</v>
      </c>
      <c r="N62" s="196">
        <v>0</v>
      </c>
      <c r="O62" s="196">
        <v>157</v>
      </c>
      <c r="P62" s="196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320</v>
      </c>
      <c r="L63" s="196">
        <v>0</v>
      </c>
      <c r="M63" s="196">
        <v>0</v>
      </c>
      <c r="N63" s="196">
        <v>0</v>
      </c>
      <c r="O63" s="196">
        <v>157</v>
      </c>
      <c r="P63" s="196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320</v>
      </c>
      <c r="L64" s="196">
        <v>0</v>
      </c>
      <c r="M64" s="196">
        <v>0</v>
      </c>
      <c r="N64" s="196">
        <v>0</v>
      </c>
      <c r="O64" s="196">
        <v>157</v>
      </c>
      <c r="P64" s="196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320</v>
      </c>
      <c r="L65" s="196">
        <v>0</v>
      </c>
      <c r="M65" s="196">
        <v>0</v>
      </c>
      <c r="N65" s="196">
        <v>0</v>
      </c>
      <c r="O65" s="196">
        <v>237</v>
      </c>
      <c r="P65" s="196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320</v>
      </c>
      <c r="L66" s="196">
        <v>0</v>
      </c>
      <c r="M66" s="196">
        <v>0</v>
      </c>
      <c r="N66" s="196">
        <v>0</v>
      </c>
      <c r="O66" s="196">
        <v>297</v>
      </c>
      <c r="P66" s="196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320</v>
      </c>
      <c r="L67" s="196">
        <v>0</v>
      </c>
      <c r="M67" s="196">
        <v>0</v>
      </c>
      <c r="N67" s="196">
        <v>0</v>
      </c>
      <c r="O67" s="196">
        <v>317</v>
      </c>
      <c r="P67" s="196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320</v>
      </c>
      <c r="L68" s="196">
        <v>0</v>
      </c>
      <c r="M68" s="196">
        <v>0</v>
      </c>
      <c r="N68" s="196">
        <v>0</v>
      </c>
      <c r="O68" s="196">
        <v>320</v>
      </c>
      <c r="P68" s="196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320</v>
      </c>
      <c r="L69" s="196">
        <v>0</v>
      </c>
      <c r="M69" s="196">
        <v>0</v>
      </c>
      <c r="N69" s="196">
        <v>0</v>
      </c>
      <c r="O69" s="196">
        <v>320</v>
      </c>
      <c r="P69" s="196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320</v>
      </c>
      <c r="L70" s="196">
        <v>0</v>
      </c>
      <c r="M70" s="196">
        <v>0</v>
      </c>
      <c r="N70" s="196">
        <v>0</v>
      </c>
      <c r="O70" s="196">
        <v>320</v>
      </c>
      <c r="P70" s="196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320</v>
      </c>
      <c r="L71" s="196">
        <v>0</v>
      </c>
      <c r="M71" s="196">
        <v>0</v>
      </c>
      <c r="N71" s="196">
        <v>0</v>
      </c>
      <c r="O71" s="196">
        <v>320</v>
      </c>
      <c r="P71" s="196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320</v>
      </c>
      <c r="L72" s="196">
        <v>0</v>
      </c>
      <c r="M72" s="196">
        <v>0</v>
      </c>
      <c r="N72" s="196">
        <v>0</v>
      </c>
      <c r="O72" s="196">
        <v>320</v>
      </c>
      <c r="P72" s="196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320</v>
      </c>
      <c r="L73" s="196">
        <v>0</v>
      </c>
      <c r="M73" s="196">
        <v>0</v>
      </c>
      <c r="N73" s="196">
        <v>0</v>
      </c>
      <c r="O73" s="196">
        <v>320</v>
      </c>
      <c r="P73" s="196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320</v>
      </c>
      <c r="L74" s="196">
        <v>0</v>
      </c>
      <c r="M74" s="196">
        <v>0</v>
      </c>
      <c r="N74" s="196">
        <v>0</v>
      </c>
      <c r="O74" s="196">
        <v>320</v>
      </c>
      <c r="P74" s="196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320</v>
      </c>
      <c r="L75" s="196">
        <v>0</v>
      </c>
      <c r="M75" s="196">
        <v>0</v>
      </c>
      <c r="N75" s="196">
        <v>0</v>
      </c>
      <c r="O75" s="196">
        <v>320</v>
      </c>
      <c r="P75" s="196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320</v>
      </c>
      <c r="L76" s="196">
        <v>0</v>
      </c>
      <c r="M76" s="196">
        <v>0</v>
      </c>
      <c r="N76" s="196">
        <v>0</v>
      </c>
      <c r="O76" s="196">
        <v>320</v>
      </c>
      <c r="P76" s="196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320</v>
      </c>
      <c r="L77" s="196">
        <v>0</v>
      </c>
      <c r="M77" s="196">
        <v>0</v>
      </c>
      <c r="N77" s="196">
        <v>0</v>
      </c>
      <c r="O77" s="196">
        <v>320</v>
      </c>
      <c r="P77" s="196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320</v>
      </c>
      <c r="L78" s="196">
        <v>0</v>
      </c>
      <c r="M78" s="196">
        <v>0</v>
      </c>
      <c r="N78" s="196">
        <v>0</v>
      </c>
      <c r="O78" s="196">
        <v>320</v>
      </c>
      <c r="P78" s="196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320</v>
      </c>
      <c r="L79" s="196">
        <v>0</v>
      </c>
      <c r="M79" s="196">
        <v>0</v>
      </c>
      <c r="N79" s="196">
        <v>0</v>
      </c>
      <c r="O79" s="196">
        <v>320</v>
      </c>
      <c r="P79" s="196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320</v>
      </c>
      <c r="L80" s="196">
        <v>0</v>
      </c>
      <c r="M80" s="196">
        <v>0</v>
      </c>
      <c r="N80" s="196">
        <v>0</v>
      </c>
      <c r="O80" s="196">
        <v>320</v>
      </c>
      <c r="P80" s="196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320</v>
      </c>
      <c r="L81" s="196">
        <v>0</v>
      </c>
      <c r="M81" s="196">
        <v>0</v>
      </c>
      <c r="N81" s="196">
        <v>0</v>
      </c>
      <c r="O81" s="196">
        <v>320</v>
      </c>
      <c r="P81" s="196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320</v>
      </c>
      <c r="L82" s="196">
        <v>0</v>
      </c>
      <c r="M82" s="196">
        <v>0</v>
      </c>
      <c r="N82" s="196">
        <v>0</v>
      </c>
      <c r="O82" s="196">
        <v>320</v>
      </c>
      <c r="P82" s="196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320</v>
      </c>
      <c r="L83" s="196">
        <v>0</v>
      </c>
      <c r="M83" s="196">
        <v>0</v>
      </c>
      <c r="N83" s="196">
        <v>0</v>
      </c>
      <c r="O83" s="196">
        <v>281</v>
      </c>
      <c r="P83" s="196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320</v>
      </c>
      <c r="L84" s="196">
        <v>0</v>
      </c>
      <c r="M84" s="196">
        <v>0</v>
      </c>
      <c r="N84" s="196">
        <v>0</v>
      </c>
      <c r="O84" s="196">
        <v>231</v>
      </c>
      <c r="P84" s="196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320</v>
      </c>
      <c r="L85" s="196">
        <v>0</v>
      </c>
      <c r="M85" s="196">
        <v>0</v>
      </c>
      <c r="N85" s="196">
        <v>0</v>
      </c>
      <c r="O85" s="196">
        <v>211</v>
      </c>
      <c r="P85" s="196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320</v>
      </c>
      <c r="L86" s="196">
        <v>0</v>
      </c>
      <c r="M86" s="196">
        <v>0</v>
      </c>
      <c r="N86" s="196">
        <v>0</v>
      </c>
      <c r="O86" s="196">
        <v>211</v>
      </c>
      <c r="P86" s="196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320</v>
      </c>
      <c r="L87" s="196">
        <v>0</v>
      </c>
      <c r="M87" s="196">
        <v>0</v>
      </c>
      <c r="N87" s="196">
        <v>0</v>
      </c>
      <c r="O87" s="196">
        <v>166</v>
      </c>
      <c r="P87" s="196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320</v>
      </c>
      <c r="L88" s="196">
        <v>0</v>
      </c>
      <c r="M88" s="196">
        <v>0</v>
      </c>
      <c r="N88" s="196">
        <v>0</v>
      </c>
      <c r="O88" s="196">
        <v>166</v>
      </c>
      <c r="P88" s="196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320</v>
      </c>
      <c r="L89" s="196">
        <v>0</v>
      </c>
      <c r="M89" s="196">
        <v>0</v>
      </c>
      <c r="N89" s="196">
        <v>0</v>
      </c>
      <c r="O89" s="196">
        <v>166</v>
      </c>
      <c r="P89" s="196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320</v>
      </c>
      <c r="L90" s="196">
        <v>0</v>
      </c>
      <c r="M90" s="196">
        <v>0</v>
      </c>
      <c r="N90" s="196">
        <v>0</v>
      </c>
      <c r="O90" s="196">
        <v>166</v>
      </c>
      <c r="P90" s="196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320</v>
      </c>
      <c r="L91" s="196">
        <v>0</v>
      </c>
      <c r="M91" s="196">
        <v>0</v>
      </c>
      <c r="N91" s="196">
        <v>0</v>
      </c>
      <c r="O91" s="196">
        <v>166</v>
      </c>
      <c r="P91" s="196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320</v>
      </c>
      <c r="L92" s="196">
        <v>0</v>
      </c>
      <c r="M92" s="196">
        <v>0</v>
      </c>
      <c r="N92" s="196">
        <v>0</v>
      </c>
      <c r="O92" s="196">
        <v>166</v>
      </c>
      <c r="P92" s="196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320</v>
      </c>
      <c r="L93" s="196">
        <v>0</v>
      </c>
      <c r="M93" s="196">
        <v>0</v>
      </c>
      <c r="N93" s="196">
        <v>0</v>
      </c>
      <c r="O93" s="196">
        <v>166</v>
      </c>
      <c r="P93" s="196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320</v>
      </c>
      <c r="L94" s="196">
        <v>0</v>
      </c>
      <c r="M94" s="196">
        <v>0</v>
      </c>
      <c r="N94" s="196">
        <v>0</v>
      </c>
      <c r="O94" s="196">
        <v>166</v>
      </c>
      <c r="P94" s="196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320</v>
      </c>
      <c r="L95" s="196">
        <v>0</v>
      </c>
      <c r="M95" s="196">
        <v>0</v>
      </c>
      <c r="N95" s="196">
        <v>0</v>
      </c>
      <c r="O95" s="196">
        <v>166</v>
      </c>
      <c r="P95" s="196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320</v>
      </c>
      <c r="L96" s="196">
        <v>0</v>
      </c>
      <c r="M96" s="196">
        <v>0</v>
      </c>
      <c r="N96" s="196">
        <v>0</v>
      </c>
      <c r="O96" s="196">
        <v>166</v>
      </c>
      <c r="P96" s="196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320</v>
      </c>
      <c r="L97" s="196">
        <v>0</v>
      </c>
      <c r="M97" s="196">
        <v>0</v>
      </c>
      <c r="N97" s="196">
        <v>0</v>
      </c>
      <c r="O97" s="196">
        <v>166</v>
      </c>
      <c r="P97" s="196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320</v>
      </c>
      <c r="L98" s="196">
        <v>0</v>
      </c>
      <c r="M98" s="196">
        <v>0</v>
      </c>
      <c r="N98" s="196">
        <v>0</v>
      </c>
      <c r="O98" s="196">
        <v>166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0.13400000000000001</v>
      </c>
      <c r="D99" s="114">
        <f t="shared" si="0"/>
        <v>8.9999999999999993E-3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7.3775000000000004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3.8677424999999994</v>
      </c>
      <c r="P99" s="114">
        <f t="shared" si="0"/>
        <v>0.1575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36.590000000000003</v>
      </c>
      <c r="K3" s="196">
        <v>249.34</v>
      </c>
      <c r="L3" s="196">
        <v>7.5</v>
      </c>
      <c r="M3" s="196">
        <v>2.29</v>
      </c>
      <c r="N3" s="196">
        <v>0.94</v>
      </c>
      <c r="O3" s="196">
        <v>2.64</v>
      </c>
      <c r="P3" s="196">
        <v>0.79</v>
      </c>
      <c r="Q3" s="196">
        <v>2.86</v>
      </c>
      <c r="R3" s="196">
        <v>10.87</v>
      </c>
      <c r="S3" s="196">
        <v>6.77</v>
      </c>
      <c r="T3" s="196">
        <v>0</v>
      </c>
      <c r="U3" s="196">
        <v>2.2400000000000002</v>
      </c>
      <c r="V3" s="196">
        <v>6.07</v>
      </c>
      <c r="W3" s="196">
        <v>0.55000000000000004</v>
      </c>
      <c r="X3" s="196">
        <v>2.33</v>
      </c>
      <c r="Y3" s="196">
        <v>0</v>
      </c>
      <c r="Z3" s="196">
        <v>36.86</v>
      </c>
      <c r="AA3" s="196">
        <v>25.16</v>
      </c>
      <c r="AB3" s="196">
        <v>0</v>
      </c>
      <c r="AC3" s="196">
        <v>6.99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-35</v>
      </c>
      <c r="AL3" s="196">
        <v>0</v>
      </c>
      <c r="AM3" s="196">
        <v>0</v>
      </c>
      <c r="AN3" s="196">
        <v>0</v>
      </c>
      <c r="AO3" s="196">
        <v>381.32</v>
      </c>
      <c r="AP3" s="196">
        <v>-18.329999999999998</v>
      </c>
      <c r="AQ3" s="196">
        <v>0</v>
      </c>
      <c r="AR3" s="196">
        <v>13.83</v>
      </c>
      <c r="AS3" s="196">
        <v>31.39</v>
      </c>
      <c r="AT3" s="196">
        <v>3.85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36.590000000000003</v>
      </c>
      <c r="K4" s="196">
        <v>249.34</v>
      </c>
      <c r="L4" s="196">
        <v>7.5</v>
      </c>
      <c r="M4" s="196">
        <v>2.29</v>
      </c>
      <c r="N4" s="196">
        <v>0.94</v>
      </c>
      <c r="O4" s="196">
        <v>2.64</v>
      </c>
      <c r="P4" s="196">
        <v>0.79</v>
      </c>
      <c r="Q4" s="196">
        <v>2.86</v>
      </c>
      <c r="R4" s="196">
        <v>10.91</v>
      </c>
      <c r="S4" s="196">
        <v>6.77</v>
      </c>
      <c r="T4" s="196">
        <v>0</v>
      </c>
      <c r="U4" s="196">
        <v>2.2400000000000002</v>
      </c>
      <c r="V4" s="196">
        <v>6.21</v>
      </c>
      <c r="W4" s="196">
        <v>0.55000000000000004</v>
      </c>
      <c r="X4" s="196">
        <v>2.33</v>
      </c>
      <c r="Y4" s="196">
        <v>0</v>
      </c>
      <c r="Z4" s="196">
        <v>42.65</v>
      </c>
      <c r="AA4" s="196">
        <v>25.16</v>
      </c>
      <c r="AB4" s="196">
        <v>0</v>
      </c>
      <c r="AC4" s="196">
        <v>6.99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-35</v>
      </c>
      <c r="AL4" s="196">
        <v>0</v>
      </c>
      <c r="AM4" s="196">
        <v>0</v>
      </c>
      <c r="AN4" s="196">
        <v>0</v>
      </c>
      <c r="AO4" s="196">
        <v>381.32</v>
      </c>
      <c r="AP4" s="196">
        <v>-18.329999999999998</v>
      </c>
      <c r="AQ4" s="196">
        <v>0</v>
      </c>
      <c r="AR4" s="196">
        <v>13.83</v>
      </c>
      <c r="AS4" s="196">
        <v>31.39</v>
      </c>
      <c r="AT4" s="196">
        <v>3.85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36.590000000000003</v>
      </c>
      <c r="K5" s="196">
        <v>249.34</v>
      </c>
      <c r="L5" s="196">
        <v>7.5</v>
      </c>
      <c r="M5" s="196">
        <v>2.29</v>
      </c>
      <c r="N5" s="196">
        <v>0.94</v>
      </c>
      <c r="O5" s="196">
        <v>2.64</v>
      </c>
      <c r="P5" s="196">
        <v>0.79</v>
      </c>
      <c r="Q5" s="196">
        <v>2.86</v>
      </c>
      <c r="R5" s="196">
        <v>10.91</v>
      </c>
      <c r="S5" s="196">
        <v>6.77</v>
      </c>
      <c r="T5" s="196">
        <v>0</v>
      </c>
      <c r="U5" s="196">
        <v>2.2400000000000002</v>
      </c>
      <c r="V5" s="196">
        <v>6.21</v>
      </c>
      <c r="W5" s="196">
        <v>0.55000000000000004</v>
      </c>
      <c r="X5" s="196">
        <v>2.33</v>
      </c>
      <c r="Y5" s="196">
        <v>0</v>
      </c>
      <c r="Z5" s="196">
        <v>45.54</v>
      </c>
      <c r="AA5" s="196">
        <v>25.16</v>
      </c>
      <c r="AB5" s="196">
        <v>0</v>
      </c>
      <c r="AC5" s="196">
        <v>6.99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-35</v>
      </c>
      <c r="AL5" s="196">
        <v>0</v>
      </c>
      <c r="AM5" s="196">
        <v>0</v>
      </c>
      <c r="AN5" s="196">
        <v>0</v>
      </c>
      <c r="AO5" s="196">
        <v>381.32</v>
      </c>
      <c r="AP5" s="196">
        <v>-18.329999999999998</v>
      </c>
      <c r="AQ5" s="196">
        <v>0</v>
      </c>
      <c r="AR5" s="196">
        <v>13.83</v>
      </c>
      <c r="AS5" s="196">
        <v>31.39</v>
      </c>
      <c r="AT5" s="196">
        <v>3.85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36.590000000000003</v>
      </c>
      <c r="K6" s="196">
        <v>249.34</v>
      </c>
      <c r="L6" s="196">
        <v>7.5</v>
      </c>
      <c r="M6" s="196">
        <v>2.29</v>
      </c>
      <c r="N6" s="196">
        <v>0.94</v>
      </c>
      <c r="O6" s="196">
        <v>2.64</v>
      </c>
      <c r="P6" s="196">
        <v>0.79</v>
      </c>
      <c r="Q6" s="196">
        <v>2.86</v>
      </c>
      <c r="R6" s="196">
        <v>10.91</v>
      </c>
      <c r="S6" s="196">
        <v>6.77</v>
      </c>
      <c r="T6" s="196">
        <v>0</v>
      </c>
      <c r="U6" s="196">
        <v>2.2400000000000002</v>
      </c>
      <c r="V6" s="196">
        <v>6.21</v>
      </c>
      <c r="W6" s="196">
        <v>0.55000000000000004</v>
      </c>
      <c r="X6" s="196">
        <v>2.33</v>
      </c>
      <c r="Y6" s="196">
        <v>0</v>
      </c>
      <c r="Z6" s="196">
        <v>56.14</v>
      </c>
      <c r="AA6" s="196">
        <v>25.16</v>
      </c>
      <c r="AB6" s="196">
        <v>0</v>
      </c>
      <c r="AC6" s="196">
        <v>6.99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-35</v>
      </c>
      <c r="AL6" s="196">
        <v>0</v>
      </c>
      <c r="AM6" s="196">
        <v>0</v>
      </c>
      <c r="AN6" s="196">
        <v>0</v>
      </c>
      <c r="AO6" s="196">
        <v>381.32</v>
      </c>
      <c r="AP6" s="196">
        <v>-18.329999999999998</v>
      </c>
      <c r="AQ6" s="196">
        <v>0</v>
      </c>
      <c r="AR6" s="196">
        <v>13.83</v>
      </c>
      <c r="AS6" s="196">
        <v>31.39</v>
      </c>
      <c r="AT6" s="196">
        <v>3.85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36.590000000000003</v>
      </c>
      <c r="K7" s="196">
        <v>249.34</v>
      </c>
      <c r="L7" s="196">
        <v>7.5</v>
      </c>
      <c r="M7" s="196">
        <v>2.29</v>
      </c>
      <c r="N7" s="196">
        <v>0.94</v>
      </c>
      <c r="O7" s="196">
        <v>2.64</v>
      </c>
      <c r="P7" s="196">
        <v>0.79</v>
      </c>
      <c r="Q7" s="196">
        <v>2.86</v>
      </c>
      <c r="R7" s="196">
        <v>10.91</v>
      </c>
      <c r="S7" s="196">
        <v>6.77</v>
      </c>
      <c r="T7" s="196">
        <v>0</v>
      </c>
      <c r="U7" s="196">
        <v>2.2400000000000002</v>
      </c>
      <c r="V7" s="196">
        <v>6.21</v>
      </c>
      <c r="W7" s="196">
        <v>0.55000000000000004</v>
      </c>
      <c r="X7" s="196">
        <v>2.33</v>
      </c>
      <c r="Y7" s="196">
        <v>0</v>
      </c>
      <c r="Z7" s="196">
        <v>56.14</v>
      </c>
      <c r="AA7" s="196">
        <v>25.16</v>
      </c>
      <c r="AB7" s="196">
        <v>0</v>
      </c>
      <c r="AC7" s="196">
        <v>6.99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-35</v>
      </c>
      <c r="AL7" s="196">
        <v>0</v>
      </c>
      <c r="AM7" s="196">
        <v>0</v>
      </c>
      <c r="AN7" s="196">
        <v>0</v>
      </c>
      <c r="AO7" s="196">
        <v>381.32</v>
      </c>
      <c r="AP7" s="196">
        <v>-16.329999999999998</v>
      </c>
      <c r="AQ7" s="196">
        <v>0</v>
      </c>
      <c r="AR7" s="196">
        <v>13.83</v>
      </c>
      <c r="AS7" s="196">
        <v>31.39</v>
      </c>
      <c r="AT7" s="196">
        <v>3.85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36.590000000000003</v>
      </c>
      <c r="K8" s="196">
        <v>249.34</v>
      </c>
      <c r="L8" s="196">
        <v>7.5</v>
      </c>
      <c r="M8" s="196">
        <v>2.29</v>
      </c>
      <c r="N8" s="196">
        <v>0.94</v>
      </c>
      <c r="O8" s="196">
        <v>2.64</v>
      </c>
      <c r="P8" s="196">
        <v>0.79</v>
      </c>
      <c r="Q8" s="196">
        <v>2.86</v>
      </c>
      <c r="R8" s="196">
        <v>10.91</v>
      </c>
      <c r="S8" s="196">
        <v>6.77</v>
      </c>
      <c r="T8" s="196">
        <v>0</v>
      </c>
      <c r="U8" s="196">
        <v>2.2400000000000002</v>
      </c>
      <c r="V8" s="196">
        <v>6.21</v>
      </c>
      <c r="W8" s="196">
        <v>0.55000000000000004</v>
      </c>
      <c r="X8" s="196">
        <v>2.33</v>
      </c>
      <c r="Y8" s="196">
        <v>0</v>
      </c>
      <c r="Z8" s="196">
        <v>56.14</v>
      </c>
      <c r="AA8" s="196">
        <v>25.16</v>
      </c>
      <c r="AB8" s="196">
        <v>0</v>
      </c>
      <c r="AC8" s="196">
        <v>6.99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-35</v>
      </c>
      <c r="AL8" s="196">
        <v>0</v>
      </c>
      <c r="AM8" s="196">
        <v>0</v>
      </c>
      <c r="AN8" s="196">
        <v>0</v>
      </c>
      <c r="AO8" s="196">
        <v>381.32</v>
      </c>
      <c r="AP8" s="196">
        <v>-16.329999999999998</v>
      </c>
      <c r="AQ8" s="196">
        <v>0</v>
      </c>
      <c r="AR8" s="196">
        <v>13.83</v>
      </c>
      <c r="AS8" s="196">
        <v>31.39</v>
      </c>
      <c r="AT8" s="196">
        <v>3.85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36.590000000000003</v>
      </c>
      <c r="K9" s="196">
        <v>249.34</v>
      </c>
      <c r="L9" s="196">
        <v>7.5</v>
      </c>
      <c r="M9" s="196">
        <v>2.29</v>
      </c>
      <c r="N9" s="196">
        <v>0.94</v>
      </c>
      <c r="O9" s="196">
        <v>2.64</v>
      </c>
      <c r="P9" s="196">
        <v>0.89</v>
      </c>
      <c r="Q9" s="196">
        <v>2.86</v>
      </c>
      <c r="R9" s="196">
        <v>10.91</v>
      </c>
      <c r="S9" s="196">
        <v>6.77</v>
      </c>
      <c r="T9" s="196">
        <v>0</v>
      </c>
      <c r="U9" s="196">
        <v>2.2400000000000002</v>
      </c>
      <c r="V9" s="196">
        <v>6.21</v>
      </c>
      <c r="W9" s="196">
        <v>0.55000000000000004</v>
      </c>
      <c r="X9" s="196">
        <v>2.33</v>
      </c>
      <c r="Y9" s="196">
        <v>0</v>
      </c>
      <c r="Z9" s="196">
        <v>64.27</v>
      </c>
      <c r="AA9" s="196">
        <v>25.16</v>
      </c>
      <c r="AB9" s="196">
        <v>0</v>
      </c>
      <c r="AC9" s="196">
        <v>6.99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-35</v>
      </c>
      <c r="AL9" s="196">
        <v>0</v>
      </c>
      <c r="AM9" s="196">
        <v>0</v>
      </c>
      <c r="AN9" s="196">
        <v>0</v>
      </c>
      <c r="AO9" s="196">
        <v>381.32</v>
      </c>
      <c r="AP9" s="196">
        <v>-16.329999999999998</v>
      </c>
      <c r="AQ9" s="196">
        <v>0</v>
      </c>
      <c r="AR9" s="196">
        <v>13.83</v>
      </c>
      <c r="AS9" s="196">
        <v>31.39</v>
      </c>
      <c r="AT9" s="196">
        <v>3.85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36.590000000000003</v>
      </c>
      <c r="K10" s="196">
        <v>249.34</v>
      </c>
      <c r="L10" s="196">
        <v>7.5</v>
      </c>
      <c r="M10" s="196">
        <v>2.29</v>
      </c>
      <c r="N10" s="196">
        <v>0.94</v>
      </c>
      <c r="O10" s="196">
        <v>2.64</v>
      </c>
      <c r="P10" s="196">
        <v>0.89</v>
      </c>
      <c r="Q10" s="196">
        <v>2.86</v>
      </c>
      <c r="R10" s="196">
        <v>10.91</v>
      </c>
      <c r="S10" s="196">
        <v>6.77</v>
      </c>
      <c r="T10" s="196">
        <v>0</v>
      </c>
      <c r="U10" s="196">
        <v>2.2400000000000002</v>
      </c>
      <c r="V10" s="196">
        <v>6.21</v>
      </c>
      <c r="W10" s="196">
        <v>0.55000000000000004</v>
      </c>
      <c r="X10" s="196">
        <v>2.33</v>
      </c>
      <c r="Y10" s="196">
        <v>0</v>
      </c>
      <c r="Z10" s="196">
        <v>64.27</v>
      </c>
      <c r="AA10" s="196">
        <v>25.16</v>
      </c>
      <c r="AB10" s="196">
        <v>0</v>
      </c>
      <c r="AC10" s="196">
        <v>7.62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-35</v>
      </c>
      <c r="AL10" s="196">
        <v>0</v>
      </c>
      <c r="AM10" s="196">
        <v>0</v>
      </c>
      <c r="AN10" s="196">
        <v>0</v>
      </c>
      <c r="AO10" s="196">
        <v>381.32</v>
      </c>
      <c r="AP10" s="196">
        <v>-16.329999999999998</v>
      </c>
      <c r="AQ10" s="196">
        <v>0</v>
      </c>
      <c r="AR10" s="196">
        <v>13.83</v>
      </c>
      <c r="AS10" s="196">
        <v>31.39</v>
      </c>
      <c r="AT10" s="196">
        <v>3.85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36.590000000000003</v>
      </c>
      <c r="K11" s="196">
        <v>249.34</v>
      </c>
      <c r="L11" s="196">
        <v>7.5</v>
      </c>
      <c r="M11" s="196">
        <v>2.29</v>
      </c>
      <c r="N11" s="196">
        <v>0.94</v>
      </c>
      <c r="O11" s="196">
        <v>2.64</v>
      </c>
      <c r="P11" s="196">
        <v>0.89</v>
      </c>
      <c r="Q11" s="196">
        <v>2.86</v>
      </c>
      <c r="R11" s="196">
        <v>10.91</v>
      </c>
      <c r="S11" s="196">
        <v>6.77</v>
      </c>
      <c r="T11" s="196">
        <v>0</v>
      </c>
      <c r="U11" s="196">
        <v>2.2400000000000002</v>
      </c>
      <c r="V11" s="196">
        <v>6.21</v>
      </c>
      <c r="W11" s="196">
        <v>0.55000000000000004</v>
      </c>
      <c r="X11" s="196">
        <v>2.33</v>
      </c>
      <c r="Y11" s="196">
        <v>0</v>
      </c>
      <c r="Z11" s="196">
        <v>64.27</v>
      </c>
      <c r="AA11" s="196">
        <v>25.16</v>
      </c>
      <c r="AB11" s="196">
        <v>0</v>
      </c>
      <c r="AC11" s="196">
        <v>7.62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-35</v>
      </c>
      <c r="AL11" s="196">
        <v>0</v>
      </c>
      <c r="AM11" s="196">
        <v>0</v>
      </c>
      <c r="AN11" s="196">
        <v>0</v>
      </c>
      <c r="AO11" s="196">
        <v>381.32</v>
      </c>
      <c r="AP11" s="196">
        <v>-16.329999999999998</v>
      </c>
      <c r="AQ11" s="196">
        <v>0</v>
      </c>
      <c r="AR11" s="196">
        <v>13.83</v>
      </c>
      <c r="AS11" s="196">
        <v>31.39</v>
      </c>
      <c r="AT11" s="196">
        <v>3.85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36.590000000000003</v>
      </c>
      <c r="K12" s="196">
        <v>249.34</v>
      </c>
      <c r="L12" s="196">
        <v>7.5</v>
      </c>
      <c r="M12" s="196">
        <v>2.29</v>
      </c>
      <c r="N12" s="196">
        <v>0.94</v>
      </c>
      <c r="O12" s="196">
        <v>2.64</v>
      </c>
      <c r="P12" s="196">
        <v>0.89</v>
      </c>
      <c r="Q12" s="196">
        <v>2.86</v>
      </c>
      <c r="R12" s="196">
        <v>10.91</v>
      </c>
      <c r="S12" s="196">
        <v>6.77</v>
      </c>
      <c r="T12" s="196">
        <v>0</v>
      </c>
      <c r="U12" s="196">
        <v>2.2400000000000002</v>
      </c>
      <c r="V12" s="196">
        <v>6.21</v>
      </c>
      <c r="W12" s="196">
        <v>0.55000000000000004</v>
      </c>
      <c r="X12" s="196">
        <v>2.33</v>
      </c>
      <c r="Y12" s="196">
        <v>0</v>
      </c>
      <c r="Z12" s="196">
        <v>64.27</v>
      </c>
      <c r="AA12" s="196">
        <v>25.16</v>
      </c>
      <c r="AB12" s="196">
        <v>0</v>
      </c>
      <c r="AC12" s="196">
        <v>7.62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-35</v>
      </c>
      <c r="AL12" s="196">
        <v>0</v>
      </c>
      <c r="AM12" s="196">
        <v>0</v>
      </c>
      <c r="AN12" s="196">
        <v>0</v>
      </c>
      <c r="AO12" s="196">
        <v>381.32</v>
      </c>
      <c r="AP12" s="196">
        <v>-16.329999999999998</v>
      </c>
      <c r="AQ12" s="196">
        <v>0</v>
      </c>
      <c r="AR12" s="196">
        <v>13.83</v>
      </c>
      <c r="AS12" s="196">
        <v>31.39</v>
      </c>
      <c r="AT12" s="196">
        <v>3.85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36.590000000000003</v>
      </c>
      <c r="K13" s="196">
        <v>249.34</v>
      </c>
      <c r="L13" s="196">
        <v>7.5</v>
      </c>
      <c r="M13" s="196">
        <v>2.29</v>
      </c>
      <c r="N13" s="196">
        <v>0.94</v>
      </c>
      <c r="O13" s="196">
        <v>2.64</v>
      </c>
      <c r="P13" s="196">
        <v>0.89</v>
      </c>
      <c r="Q13" s="196">
        <v>2.86</v>
      </c>
      <c r="R13" s="196">
        <v>10.91</v>
      </c>
      <c r="S13" s="196">
        <v>6.77</v>
      </c>
      <c r="T13" s="196">
        <v>0</v>
      </c>
      <c r="U13" s="196">
        <v>2.2400000000000002</v>
      </c>
      <c r="V13" s="196">
        <v>6.21</v>
      </c>
      <c r="W13" s="196">
        <v>0.55000000000000004</v>
      </c>
      <c r="X13" s="196">
        <v>2.33</v>
      </c>
      <c r="Y13" s="196">
        <v>0</v>
      </c>
      <c r="Z13" s="196">
        <v>64.27</v>
      </c>
      <c r="AA13" s="196">
        <v>25.16</v>
      </c>
      <c r="AB13" s="196">
        <v>0</v>
      </c>
      <c r="AC13" s="196">
        <v>7.62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-35</v>
      </c>
      <c r="AL13" s="196">
        <v>0</v>
      </c>
      <c r="AM13" s="196">
        <v>0</v>
      </c>
      <c r="AN13" s="196">
        <v>0</v>
      </c>
      <c r="AO13" s="196">
        <v>381.32</v>
      </c>
      <c r="AP13" s="196">
        <v>-16.329999999999998</v>
      </c>
      <c r="AQ13" s="196">
        <v>0</v>
      </c>
      <c r="AR13" s="196">
        <v>13.83</v>
      </c>
      <c r="AS13" s="196">
        <v>31.39</v>
      </c>
      <c r="AT13" s="196">
        <v>3.85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36.590000000000003</v>
      </c>
      <c r="K14" s="196">
        <v>249.34</v>
      </c>
      <c r="L14" s="196">
        <v>7.5</v>
      </c>
      <c r="M14" s="196">
        <v>2.29</v>
      </c>
      <c r="N14" s="196">
        <v>0.94</v>
      </c>
      <c r="O14" s="196">
        <v>2.64</v>
      </c>
      <c r="P14" s="196">
        <v>0.89</v>
      </c>
      <c r="Q14" s="196">
        <v>2.86</v>
      </c>
      <c r="R14" s="196">
        <v>10.91</v>
      </c>
      <c r="S14" s="196">
        <v>6.77</v>
      </c>
      <c r="T14" s="196">
        <v>0</v>
      </c>
      <c r="U14" s="196">
        <v>2.2400000000000002</v>
      </c>
      <c r="V14" s="196">
        <v>6.21</v>
      </c>
      <c r="W14" s="196">
        <v>0.55000000000000004</v>
      </c>
      <c r="X14" s="196">
        <v>2.33</v>
      </c>
      <c r="Y14" s="196">
        <v>0</v>
      </c>
      <c r="Z14" s="196">
        <v>64.27</v>
      </c>
      <c r="AA14" s="196">
        <v>25.16</v>
      </c>
      <c r="AB14" s="196">
        <v>0</v>
      </c>
      <c r="AC14" s="196">
        <v>7.62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-35</v>
      </c>
      <c r="AL14" s="196">
        <v>0</v>
      </c>
      <c r="AM14" s="196">
        <v>0</v>
      </c>
      <c r="AN14" s="196">
        <v>0</v>
      </c>
      <c r="AO14" s="196">
        <v>381.32</v>
      </c>
      <c r="AP14" s="196">
        <v>-16.329999999999998</v>
      </c>
      <c r="AQ14" s="196">
        <v>0</v>
      </c>
      <c r="AR14" s="196">
        <v>13.83</v>
      </c>
      <c r="AS14" s="196">
        <v>31.39</v>
      </c>
      <c r="AT14" s="196">
        <v>3.85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36.590000000000003</v>
      </c>
      <c r="K15" s="196">
        <v>249.34</v>
      </c>
      <c r="L15" s="196">
        <v>7.5</v>
      </c>
      <c r="M15" s="196">
        <v>2.29</v>
      </c>
      <c r="N15" s="196">
        <v>0.94</v>
      </c>
      <c r="O15" s="196">
        <v>2.64</v>
      </c>
      <c r="P15" s="196">
        <v>0.89</v>
      </c>
      <c r="Q15" s="196">
        <v>2.86</v>
      </c>
      <c r="R15" s="196">
        <v>10.91</v>
      </c>
      <c r="S15" s="196">
        <v>6.77</v>
      </c>
      <c r="T15" s="196">
        <v>0</v>
      </c>
      <c r="U15" s="196">
        <v>2.2400000000000002</v>
      </c>
      <c r="V15" s="196">
        <v>6.21</v>
      </c>
      <c r="W15" s="196">
        <v>0.55000000000000004</v>
      </c>
      <c r="X15" s="196">
        <v>2.33</v>
      </c>
      <c r="Y15" s="196">
        <v>0</v>
      </c>
      <c r="Z15" s="196">
        <v>65.180000000000007</v>
      </c>
      <c r="AA15" s="196">
        <v>25.16</v>
      </c>
      <c r="AB15" s="196">
        <v>0</v>
      </c>
      <c r="AC15" s="196">
        <v>7.62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-35</v>
      </c>
      <c r="AL15" s="196">
        <v>0</v>
      </c>
      <c r="AM15" s="196">
        <v>0</v>
      </c>
      <c r="AN15" s="196">
        <v>0</v>
      </c>
      <c r="AO15" s="196">
        <v>381.32</v>
      </c>
      <c r="AP15" s="196">
        <v>-16.329999999999998</v>
      </c>
      <c r="AQ15" s="196">
        <v>0</v>
      </c>
      <c r="AR15" s="196">
        <v>13.83</v>
      </c>
      <c r="AS15" s="196">
        <v>31.39</v>
      </c>
      <c r="AT15" s="196">
        <v>3.85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36.590000000000003</v>
      </c>
      <c r="K16" s="196">
        <v>249.34</v>
      </c>
      <c r="L16" s="196">
        <v>7.5</v>
      </c>
      <c r="M16" s="196">
        <v>2.29</v>
      </c>
      <c r="N16" s="196">
        <v>0.94</v>
      </c>
      <c r="O16" s="196">
        <v>2.64</v>
      </c>
      <c r="P16" s="196">
        <v>0.89</v>
      </c>
      <c r="Q16" s="196">
        <v>2.86</v>
      </c>
      <c r="R16" s="196">
        <v>10.91</v>
      </c>
      <c r="S16" s="196">
        <v>6.77</v>
      </c>
      <c r="T16" s="196">
        <v>0</v>
      </c>
      <c r="U16" s="196">
        <v>2.2400000000000002</v>
      </c>
      <c r="V16" s="196">
        <v>6.21</v>
      </c>
      <c r="W16" s="196">
        <v>0.55000000000000004</v>
      </c>
      <c r="X16" s="196">
        <v>2.33</v>
      </c>
      <c r="Y16" s="196">
        <v>0</v>
      </c>
      <c r="Z16" s="196">
        <v>65.180000000000007</v>
      </c>
      <c r="AA16" s="196">
        <v>25.16</v>
      </c>
      <c r="AB16" s="196">
        <v>0</v>
      </c>
      <c r="AC16" s="196">
        <v>7.62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-35</v>
      </c>
      <c r="AL16" s="196">
        <v>0</v>
      </c>
      <c r="AM16" s="196">
        <v>0</v>
      </c>
      <c r="AN16" s="196">
        <v>0</v>
      </c>
      <c r="AO16" s="196">
        <v>381.32</v>
      </c>
      <c r="AP16" s="196">
        <v>-16.329999999999998</v>
      </c>
      <c r="AQ16" s="196">
        <v>0</v>
      </c>
      <c r="AR16" s="196">
        <v>13.83</v>
      </c>
      <c r="AS16" s="196">
        <v>31.39</v>
      </c>
      <c r="AT16" s="196">
        <v>3.85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36.590000000000003</v>
      </c>
      <c r="K17" s="196">
        <v>249.34</v>
      </c>
      <c r="L17" s="196">
        <v>7.5</v>
      </c>
      <c r="M17" s="196">
        <v>2.29</v>
      </c>
      <c r="N17" s="196">
        <v>0.94</v>
      </c>
      <c r="O17" s="196">
        <v>2.64</v>
      </c>
      <c r="P17" s="196">
        <v>0.89</v>
      </c>
      <c r="Q17" s="196">
        <v>2.86</v>
      </c>
      <c r="R17" s="196">
        <v>10.91</v>
      </c>
      <c r="S17" s="196">
        <v>6.77</v>
      </c>
      <c r="T17" s="196">
        <v>0</v>
      </c>
      <c r="U17" s="196">
        <v>2.2400000000000002</v>
      </c>
      <c r="V17" s="196">
        <v>6.21</v>
      </c>
      <c r="W17" s="196">
        <v>0.55000000000000004</v>
      </c>
      <c r="X17" s="196">
        <v>2.33</v>
      </c>
      <c r="Y17" s="196">
        <v>0</v>
      </c>
      <c r="Z17" s="196">
        <v>59.45</v>
      </c>
      <c r="AA17" s="196">
        <v>25.16</v>
      </c>
      <c r="AB17" s="196">
        <v>0</v>
      </c>
      <c r="AC17" s="196">
        <v>7.62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-35</v>
      </c>
      <c r="AL17" s="196">
        <v>0</v>
      </c>
      <c r="AM17" s="196">
        <v>0</v>
      </c>
      <c r="AN17" s="196">
        <v>0</v>
      </c>
      <c r="AO17" s="196">
        <v>381.32</v>
      </c>
      <c r="AP17" s="196">
        <v>-16.329999999999998</v>
      </c>
      <c r="AQ17" s="196">
        <v>0</v>
      </c>
      <c r="AR17" s="196">
        <v>13.83</v>
      </c>
      <c r="AS17" s="196">
        <v>31.39</v>
      </c>
      <c r="AT17" s="196">
        <v>3.85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36.590000000000003</v>
      </c>
      <c r="K18" s="196">
        <v>249.34</v>
      </c>
      <c r="L18" s="196">
        <v>7.5</v>
      </c>
      <c r="M18" s="196">
        <v>2.29</v>
      </c>
      <c r="N18" s="196">
        <v>0.94</v>
      </c>
      <c r="O18" s="196">
        <v>2.64</v>
      </c>
      <c r="P18" s="196">
        <v>0.89</v>
      </c>
      <c r="Q18" s="196">
        <v>2.86</v>
      </c>
      <c r="R18" s="196">
        <v>10.91</v>
      </c>
      <c r="S18" s="196">
        <v>6.77</v>
      </c>
      <c r="T18" s="196">
        <v>0</v>
      </c>
      <c r="U18" s="196">
        <v>2.2400000000000002</v>
      </c>
      <c r="V18" s="196">
        <v>6.21</v>
      </c>
      <c r="W18" s="196">
        <v>0.55000000000000004</v>
      </c>
      <c r="X18" s="196">
        <v>2.33</v>
      </c>
      <c r="Y18" s="196">
        <v>0</v>
      </c>
      <c r="Z18" s="196">
        <v>59.45</v>
      </c>
      <c r="AA18" s="196">
        <v>25.16</v>
      </c>
      <c r="AB18" s="196">
        <v>0</v>
      </c>
      <c r="AC18" s="196">
        <v>7.62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-35</v>
      </c>
      <c r="AL18" s="196">
        <v>0</v>
      </c>
      <c r="AM18" s="196">
        <v>0</v>
      </c>
      <c r="AN18" s="196">
        <v>0</v>
      </c>
      <c r="AO18" s="196">
        <v>381.32</v>
      </c>
      <c r="AP18" s="196">
        <v>-16.329999999999998</v>
      </c>
      <c r="AQ18" s="196">
        <v>0</v>
      </c>
      <c r="AR18" s="196">
        <v>13.83</v>
      </c>
      <c r="AS18" s="196">
        <v>31.39</v>
      </c>
      <c r="AT18" s="196">
        <v>3.85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36.590000000000003</v>
      </c>
      <c r="K19" s="196">
        <v>249.34</v>
      </c>
      <c r="L19" s="196">
        <v>7.5</v>
      </c>
      <c r="M19" s="196">
        <v>2.29</v>
      </c>
      <c r="N19" s="196">
        <v>0.94</v>
      </c>
      <c r="O19" s="196">
        <v>2.64</v>
      </c>
      <c r="P19" s="196">
        <v>0.89</v>
      </c>
      <c r="Q19" s="196">
        <v>2.86</v>
      </c>
      <c r="R19" s="196">
        <v>10.91</v>
      </c>
      <c r="S19" s="196">
        <v>6.77</v>
      </c>
      <c r="T19" s="196">
        <v>0</v>
      </c>
      <c r="U19" s="196">
        <v>2.2400000000000002</v>
      </c>
      <c r="V19" s="196">
        <v>6.21</v>
      </c>
      <c r="W19" s="196">
        <v>0.55000000000000004</v>
      </c>
      <c r="X19" s="196">
        <v>2.33</v>
      </c>
      <c r="Y19" s="196">
        <v>0</v>
      </c>
      <c r="Z19" s="196">
        <v>59.93</v>
      </c>
      <c r="AA19" s="196">
        <v>25.16</v>
      </c>
      <c r="AB19" s="196">
        <v>0</v>
      </c>
      <c r="AC19" s="196">
        <v>17.440000000000001</v>
      </c>
      <c r="AD19" s="196">
        <v>9.2799999999999994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-35</v>
      </c>
      <c r="AL19" s="196">
        <v>0</v>
      </c>
      <c r="AM19" s="196">
        <v>0</v>
      </c>
      <c r="AN19" s="196">
        <v>0</v>
      </c>
      <c r="AO19" s="196">
        <v>381.32</v>
      </c>
      <c r="AP19" s="196">
        <v>-16.329999999999998</v>
      </c>
      <c r="AQ19" s="196">
        <v>0</v>
      </c>
      <c r="AR19" s="196">
        <v>13.83</v>
      </c>
      <c r="AS19" s="196">
        <v>31.39</v>
      </c>
      <c r="AT19" s="196">
        <v>3.85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36.590000000000003</v>
      </c>
      <c r="K20" s="196">
        <v>249.34</v>
      </c>
      <c r="L20" s="196">
        <v>7.5</v>
      </c>
      <c r="M20" s="196">
        <v>2.29</v>
      </c>
      <c r="N20" s="196">
        <v>0.94</v>
      </c>
      <c r="O20" s="196">
        <v>2.64</v>
      </c>
      <c r="P20" s="196">
        <v>0.89</v>
      </c>
      <c r="Q20" s="196">
        <v>2.86</v>
      </c>
      <c r="R20" s="196">
        <v>10.91</v>
      </c>
      <c r="S20" s="196">
        <v>6.77</v>
      </c>
      <c r="T20" s="196">
        <v>0</v>
      </c>
      <c r="U20" s="196">
        <v>2.2400000000000002</v>
      </c>
      <c r="V20" s="196">
        <v>6.21</v>
      </c>
      <c r="W20" s="196">
        <v>0.55000000000000004</v>
      </c>
      <c r="X20" s="196">
        <v>2.33</v>
      </c>
      <c r="Y20" s="196">
        <v>0</v>
      </c>
      <c r="Z20" s="196">
        <v>59.93</v>
      </c>
      <c r="AA20" s="196">
        <v>25.16</v>
      </c>
      <c r="AB20" s="196">
        <v>0</v>
      </c>
      <c r="AC20" s="196">
        <v>0</v>
      </c>
      <c r="AD20" s="196">
        <v>13.44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-35</v>
      </c>
      <c r="AL20" s="196">
        <v>0</v>
      </c>
      <c r="AM20" s="196">
        <v>0</v>
      </c>
      <c r="AN20" s="196">
        <v>0</v>
      </c>
      <c r="AO20" s="196">
        <v>381.32</v>
      </c>
      <c r="AP20" s="196">
        <v>-16.329999999999998</v>
      </c>
      <c r="AQ20" s="196">
        <v>0</v>
      </c>
      <c r="AR20" s="196">
        <v>13.83</v>
      </c>
      <c r="AS20" s="196">
        <v>31.39</v>
      </c>
      <c r="AT20" s="196">
        <v>3.85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36.590000000000003</v>
      </c>
      <c r="K21" s="196">
        <v>249.34</v>
      </c>
      <c r="L21" s="196">
        <v>7.5</v>
      </c>
      <c r="M21" s="196">
        <v>2.29</v>
      </c>
      <c r="N21" s="196">
        <v>0.94</v>
      </c>
      <c r="O21" s="196">
        <v>2.64</v>
      </c>
      <c r="P21" s="196">
        <v>0.89</v>
      </c>
      <c r="Q21" s="196">
        <v>2.86</v>
      </c>
      <c r="R21" s="196">
        <v>10.91</v>
      </c>
      <c r="S21" s="196">
        <v>6.77</v>
      </c>
      <c r="T21" s="196">
        <v>0</v>
      </c>
      <c r="U21" s="196">
        <v>2.2400000000000002</v>
      </c>
      <c r="V21" s="196">
        <v>6.21</v>
      </c>
      <c r="W21" s="196">
        <v>0.55000000000000004</v>
      </c>
      <c r="X21" s="196">
        <v>2.33</v>
      </c>
      <c r="Y21" s="196">
        <v>0</v>
      </c>
      <c r="Z21" s="196">
        <v>59.93</v>
      </c>
      <c r="AA21" s="196">
        <v>25.16</v>
      </c>
      <c r="AB21" s="196">
        <v>0</v>
      </c>
      <c r="AC21" s="196">
        <v>0</v>
      </c>
      <c r="AD21" s="196">
        <v>17.03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-35</v>
      </c>
      <c r="AL21" s="196">
        <v>0</v>
      </c>
      <c r="AM21" s="196">
        <v>0</v>
      </c>
      <c r="AN21" s="196">
        <v>0</v>
      </c>
      <c r="AO21" s="196">
        <v>381.32</v>
      </c>
      <c r="AP21" s="196">
        <v>-16.329999999999998</v>
      </c>
      <c r="AQ21" s="196">
        <v>0</v>
      </c>
      <c r="AR21" s="196">
        <v>13.83</v>
      </c>
      <c r="AS21" s="196">
        <v>31.39</v>
      </c>
      <c r="AT21" s="196">
        <v>3.85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36.590000000000003</v>
      </c>
      <c r="K22" s="196">
        <v>249.34</v>
      </c>
      <c r="L22" s="196">
        <v>7.5</v>
      </c>
      <c r="M22" s="196">
        <v>2.29</v>
      </c>
      <c r="N22" s="196">
        <v>0.94</v>
      </c>
      <c r="O22" s="196">
        <v>2.64</v>
      </c>
      <c r="P22" s="196">
        <v>0.89</v>
      </c>
      <c r="Q22" s="196">
        <v>2.86</v>
      </c>
      <c r="R22" s="196">
        <v>10.91</v>
      </c>
      <c r="S22" s="196">
        <v>6.77</v>
      </c>
      <c r="T22" s="196">
        <v>0</v>
      </c>
      <c r="U22" s="196">
        <v>2.2400000000000002</v>
      </c>
      <c r="V22" s="196">
        <v>6.21</v>
      </c>
      <c r="W22" s="196">
        <v>0.55000000000000004</v>
      </c>
      <c r="X22" s="196">
        <v>2.33</v>
      </c>
      <c r="Y22" s="196">
        <v>0</v>
      </c>
      <c r="Z22" s="196">
        <v>59.93</v>
      </c>
      <c r="AA22" s="196">
        <v>25.16</v>
      </c>
      <c r="AB22" s="196">
        <v>0</v>
      </c>
      <c r="AC22" s="196">
        <v>0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-35</v>
      </c>
      <c r="AL22" s="196">
        <v>0</v>
      </c>
      <c r="AM22" s="196">
        <v>0</v>
      </c>
      <c r="AN22" s="196">
        <v>0</v>
      </c>
      <c r="AO22" s="196">
        <v>381.32</v>
      </c>
      <c r="AP22" s="196">
        <v>-16.329999999999998</v>
      </c>
      <c r="AQ22" s="196">
        <v>0</v>
      </c>
      <c r="AR22" s="196">
        <v>13.83</v>
      </c>
      <c r="AS22" s="196">
        <v>31.39</v>
      </c>
      <c r="AT22" s="196">
        <v>3.85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36.590000000000003</v>
      </c>
      <c r="K23" s="196">
        <v>249.34</v>
      </c>
      <c r="L23" s="196">
        <v>7.5</v>
      </c>
      <c r="M23" s="196">
        <v>2.29</v>
      </c>
      <c r="N23" s="196">
        <v>0.94</v>
      </c>
      <c r="O23" s="196">
        <v>2.64</v>
      </c>
      <c r="P23" s="196">
        <v>0.89</v>
      </c>
      <c r="Q23" s="196">
        <v>2.86</v>
      </c>
      <c r="R23" s="196">
        <v>10.91</v>
      </c>
      <c r="S23" s="196">
        <v>6.77</v>
      </c>
      <c r="T23" s="196">
        <v>0</v>
      </c>
      <c r="U23" s="196">
        <v>2.2400000000000002</v>
      </c>
      <c r="V23" s="196">
        <v>6.21</v>
      </c>
      <c r="W23" s="196">
        <v>0.55000000000000004</v>
      </c>
      <c r="X23" s="196">
        <v>2.33</v>
      </c>
      <c r="Y23" s="196">
        <v>0</v>
      </c>
      <c r="Z23" s="196">
        <v>35.92</v>
      </c>
      <c r="AA23" s="196">
        <v>25.16</v>
      </c>
      <c r="AB23" s="196">
        <v>0</v>
      </c>
      <c r="AC23" s="196">
        <v>0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-35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13.83</v>
      </c>
      <c r="AS23" s="196">
        <v>31.39</v>
      </c>
      <c r="AT23" s="196">
        <v>3.85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36.590000000000003</v>
      </c>
      <c r="K24" s="196">
        <v>249.34</v>
      </c>
      <c r="L24" s="196">
        <v>7.5</v>
      </c>
      <c r="M24" s="196">
        <v>2.29</v>
      </c>
      <c r="N24" s="196">
        <v>0.94</v>
      </c>
      <c r="O24" s="196">
        <v>2.64</v>
      </c>
      <c r="P24" s="196">
        <v>0.89</v>
      </c>
      <c r="Q24" s="196">
        <v>2.86</v>
      </c>
      <c r="R24" s="196">
        <v>10.91</v>
      </c>
      <c r="S24" s="196">
        <v>6.77</v>
      </c>
      <c r="T24" s="196">
        <v>0</v>
      </c>
      <c r="U24" s="196">
        <v>2.2400000000000002</v>
      </c>
      <c r="V24" s="196">
        <v>6.21</v>
      </c>
      <c r="W24" s="196">
        <v>0.55000000000000004</v>
      </c>
      <c r="X24" s="196">
        <v>2.33</v>
      </c>
      <c r="Y24" s="196">
        <v>0</v>
      </c>
      <c r="Z24" s="196">
        <v>35.92</v>
      </c>
      <c r="AA24" s="196">
        <v>25.16</v>
      </c>
      <c r="AB24" s="196">
        <v>0</v>
      </c>
      <c r="AC24" s="196">
        <v>0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-35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13.83</v>
      </c>
      <c r="AS24" s="196">
        <v>31.39</v>
      </c>
      <c r="AT24" s="196">
        <v>3.85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36.590000000000003</v>
      </c>
      <c r="K25" s="196">
        <v>249.34</v>
      </c>
      <c r="L25" s="196">
        <v>7.5</v>
      </c>
      <c r="M25" s="196">
        <v>2.29</v>
      </c>
      <c r="N25" s="196">
        <v>0.94</v>
      </c>
      <c r="O25" s="196">
        <v>2.64</v>
      </c>
      <c r="P25" s="196">
        <v>0.89</v>
      </c>
      <c r="Q25" s="196">
        <v>2.86</v>
      </c>
      <c r="R25" s="196">
        <v>10.91</v>
      </c>
      <c r="S25" s="196">
        <v>6.77</v>
      </c>
      <c r="T25" s="196">
        <v>0</v>
      </c>
      <c r="U25" s="196">
        <v>2.2400000000000002</v>
      </c>
      <c r="V25" s="196">
        <v>6.21</v>
      </c>
      <c r="W25" s="196">
        <v>0.55000000000000004</v>
      </c>
      <c r="X25" s="196">
        <v>2.33</v>
      </c>
      <c r="Y25" s="196">
        <v>0</v>
      </c>
      <c r="Z25" s="196">
        <v>35.35</v>
      </c>
      <c r="AA25" s="196">
        <v>25.16</v>
      </c>
      <c r="AB25" s="196">
        <v>0</v>
      </c>
      <c r="AC25" s="196">
        <v>0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-35</v>
      </c>
      <c r="AL25" s="196">
        <v>0</v>
      </c>
      <c r="AM25" s="196">
        <v>0</v>
      </c>
      <c r="AN25" s="196">
        <v>0</v>
      </c>
      <c r="AO25" s="196">
        <v>368.99</v>
      </c>
      <c r="AP25" s="196">
        <v>-7.33</v>
      </c>
      <c r="AQ25" s="196">
        <v>0</v>
      </c>
      <c r="AR25" s="196">
        <v>13.83</v>
      </c>
      <c r="AS25" s="196">
        <v>31.39</v>
      </c>
      <c r="AT25" s="196">
        <v>3.85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36.590000000000003</v>
      </c>
      <c r="K26" s="196">
        <v>249.34</v>
      </c>
      <c r="L26" s="196">
        <v>7.5</v>
      </c>
      <c r="M26" s="196">
        <v>2.29</v>
      </c>
      <c r="N26" s="196">
        <v>0.94</v>
      </c>
      <c r="O26" s="196">
        <v>2.64</v>
      </c>
      <c r="P26" s="196">
        <v>0.89</v>
      </c>
      <c r="Q26" s="196">
        <v>2.86</v>
      </c>
      <c r="R26" s="196">
        <v>10.91</v>
      </c>
      <c r="S26" s="196">
        <v>6.77</v>
      </c>
      <c r="T26" s="196">
        <v>0</v>
      </c>
      <c r="U26" s="196">
        <v>2.2400000000000002</v>
      </c>
      <c r="V26" s="196">
        <v>6.21</v>
      </c>
      <c r="W26" s="196">
        <v>0.55000000000000004</v>
      </c>
      <c r="X26" s="196">
        <v>2.33</v>
      </c>
      <c r="Y26" s="196">
        <v>0</v>
      </c>
      <c r="Z26" s="196">
        <v>35.35</v>
      </c>
      <c r="AA26" s="196">
        <v>25.16</v>
      </c>
      <c r="AB26" s="196">
        <v>0</v>
      </c>
      <c r="AC26" s="196">
        <v>0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-35</v>
      </c>
      <c r="AL26" s="196">
        <v>0</v>
      </c>
      <c r="AM26" s="196">
        <v>0</v>
      </c>
      <c r="AN26" s="196">
        <v>0</v>
      </c>
      <c r="AO26" s="196">
        <v>368.99</v>
      </c>
      <c r="AP26" s="196">
        <v>0</v>
      </c>
      <c r="AQ26" s="196">
        <v>0</v>
      </c>
      <c r="AR26" s="196">
        <v>13.83</v>
      </c>
      <c r="AS26" s="196">
        <v>31.39</v>
      </c>
      <c r="AT26" s="196">
        <v>3.85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36.590000000000003</v>
      </c>
      <c r="K27" s="196">
        <v>249.34</v>
      </c>
      <c r="L27" s="196">
        <v>7.5</v>
      </c>
      <c r="M27" s="196">
        <v>2.29</v>
      </c>
      <c r="N27" s="196">
        <v>0.94</v>
      </c>
      <c r="O27" s="196">
        <v>2.64</v>
      </c>
      <c r="P27" s="196">
        <v>0.89</v>
      </c>
      <c r="Q27" s="196">
        <v>2.86</v>
      </c>
      <c r="R27" s="196">
        <v>0.92</v>
      </c>
      <c r="S27" s="196">
        <v>6.77</v>
      </c>
      <c r="T27" s="196">
        <v>0</v>
      </c>
      <c r="U27" s="196">
        <v>2.2400000000000002</v>
      </c>
      <c r="V27" s="196">
        <v>1.19</v>
      </c>
      <c r="W27" s="196">
        <v>0.63</v>
      </c>
      <c r="X27" s="196">
        <v>2.33</v>
      </c>
      <c r="Y27" s="196">
        <v>0</v>
      </c>
      <c r="Z27" s="196">
        <v>4.05</v>
      </c>
      <c r="AA27" s="196">
        <v>1.42</v>
      </c>
      <c r="AB27" s="196">
        <v>0</v>
      </c>
      <c r="AC27" s="196">
        <v>0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-31.31</v>
      </c>
      <c r="AL27" s="196">
        <v>0</v>
      </c>
      <c r="AM27" s="196">
        <v>0</v>
      </c>
      <c r="AN27" s="196">
        <v>0</v>
      </c>
      <c r="AO27" s="196">
        <v>327.20999999999998</v>
      </c>
      <c r="AP27" s="196">
        <v>0</v>
      </c>
      <c r="AQ27" s="196">
        <v>0</v>
      </c>
      <c r="AR27" s="196">
        <v>13.83</v>
      </c>
      <c r="AS27" s="196">
        <v>31.39</v>
      </c>
      <c r="AT27" s="196">
        <v>3.85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36.590000000000003</v>
      </c>
      <c r="K28" s="196">
        <v>178</v>
      </c>
      <c r="L28" s="196">
        <v>0.35</v>
      </c>
      <c r="M28" s="196">
        <v>2.29</v>
      </c>
      <c r="N28" s="196">
        <v>0.94</v>
      </c>
      <c r="O28" s="196">
        <v>2.64</v>
      </c>
      <c r="P28" s="196">
        <v>0.89</v>
      </c>
      <c r="Q28" s="196">
        <v>0.17</v>
      </c>
      <c r="R28" s="196">
        <v>0.67</v>
      </c>
      <c r="S28" s="196">
        <v>0.77</v>
      </c>
      <c r="T28" s="196">
        <v>0</v>
      </c>
      <c r="U28" s="196">
        <v>2.2400000000000002</v>
      </c>
      <c r="V28" s="196">
        <v>0.33</v>
      </c>
      <c r="W28" s="196">
        <v>0.55000000000000004</v>
      </c>
      <c r="X28" s="196">
        <v>2.33</v>
      </c>
      <c r="Y28" s="196">
        <v>0</v>
      </c>
      <c r="Z28" s="196">
        <v>4.05</v>
      </c>
      <c r="AA28" s="196">
        <v>1.42</v>
      </c>
      <c r="AB28" s="196">
        <v>0</v>
      </c>
      <c r="AC28" s="196">
        <v>0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-31.31</v>
      </c>
      <c r="AL28" s="196">
        <v>0</v>
      </c>
      <c r="AM28" s="196">
        <v>0</v>
      </c>
      <c r="AN28" s="196">
        <v>0</v>
      </c>
      <c r="AO28" s="196">
        <v>299.47000000000003</v>
      </c>
      <c r="AP28" s="196">
        <v>0</v>
      </c>
      <c r="AQ28" s="196">
        <v>0</v>
      </c>
      <c r="AR28" s="196">
        <v>13.83</v>
      </c>
      <c r="AS28" s="196">
        <v>31.39</v>
      </c>
      <c r="AT28" s="196">
        <v>3.85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36.590000000000003</v>
      </c>
      <c r="K29" s="196">
        <v>169.1</v>
      </c>
      <c r="L29" s="196">
        <v>0.36</v>
      </c>
      <c r="M29" s="196">
        <v>2.29</v>
      </c>
      <c r="N29" s="196">
        <v>0.94</v>
      </c>
      <c r="O29" s="196">
        <v>2.64</v>
      </c>
      <c r="P29" s="196">
        <v>0.89</v>
      </c>
      <c r="Q29" s="196">
        <v>0.43</v>
      </c>
      <c r="R29" s="196">
        <v>0.67</v>
      </c>
      <c r="S29" s="196">
        <v>0.42</v>
      </c>
      <c r="T29" s="196">
        <v>0</v>
      </c>
      <c r="U29" s="196">
        <v>2.2400000000000002</v>
      </c>
      <c r="V29" s="196">
        <v>0.33</v>
      </c>
      <c r="W29" s="196">
        <v>0.72</v>
      </c>
      <c r="X29" s="196">
        <v>4.4000000000000004</v>
      </c>
      <c r="Y29" s="196">
        <v>0</v>
      </c>
      <c r="Z29" s="196">
        <v>5.66</v>
      </c>
      <c r="AA29" s="196">
        <v>1.43</v>
      </c>
      <c r="AB29" s="196">
        <v>0</v>
      </c>
      <c r="AC29" s="196">
        <v>0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-13.78</v>
      </c>
      <c r="AL29" s="196">
        <v>0</v>
      </c>
      <c r="AM29" s="196">
        <v>0</v>
      </c>
      <c r="AN29" s="196">
        <v>0</v>
      </c>
      <c r="AO29" s="196">
        <v>250.56</v>
      </c>
      <c r="AP29" s="196">
        <v>0</v>
      </c>
      <c r="AQ29" s="196">
        <v>0</v>
      </c>
      <c r="AR29" s="196">
        <v>13.83</v>
      </c>
      <c r="AS29" s="196">
        <v>31.39</v>
      </c>
      <c r="AT29" s="196">
        <v>3.85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36.590000000000003</v>
      </c>
      <c r="K30" s="196">
        <v>146.93</v>
      </c>
      <c r="L30" s="196">
        <v>0.35</v>
      </c>
      <c r="M30" s="196">
        <v>2.29</v>
      </c>
      <c r="N30" s="196">
        <v>0.94</v>
      </c>
      <c r="O30" s="196">
        <v>2.64</v>
      </c>
      <c r="P30" s="196">
        <v>0.89</v>
      </c>
      <c r="Q30" s="196">
        <v>0.17</v>
      </c>
      <c r="R30" s="196">
        <v>0.67</v>
      </c>
      <c r="S30" s="196">
        <v>0.42</v>
      </c>
      <c r="T30" s="196">
        <v>0</v>
      </c>
      <c r="U30" s="196">
        <v>2.2400000000000002</v>
      </c>
      <c r="V30" s="196">
        <v>0.33</v>
      </c>
      <c r="W30" s="196">
        <v>0.55000000000000004</v>
      </c>
      <c r="X30" s="196">
        <v>2.33</v>
      </c>
      <c r="Y30" s="196">
        <v>0</v>
      </c>
      <c r="Z30" s="196">
        <v>5.66</v>
      </c>
      <c r="AA30" s="196">
        <v>1.43</v>
      </c>
      <c r="AB30" s="196">
        <v>0</v>
      </c>
      <c r="AC30" s="196">
        <v>0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-13.78</v>
      </c>
      <c r="AL30" s="196">
        <v>0</v>
      </c>
      <c r="AM30" s="196">
        <v>0</v>
      </c>
      <c r="AN30" s="196">
        <v>0</v>
      </c>
      <c r="AO30" s="196">
        <v>252.99</v>
      </c>
      <c r="AP30" s="196">
        <v>0</v>
      </c>
      <c r="AQ30" s="196">
        <v>0</v>
      </c>
      <c r="AR30" s="196">
        <v>13.83</v>
      </c>
      <c r="AS30" s="196">
        <v>31.39</v>
      </c>
      <c r="AT30" s="196">
        <v>3.85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36.590000000000003</v>
      </c>
      <c r="K31" s="196">
        <v>132.47</v>
      </c>
      <c r="L31" s="196">
        <v>0.35</v>
      </c>
      <c r="M31" s="196">
        <v>2.29</v>
      </c>
      <c r="N31" s="196">
        <v>0.94</v>
      </c>
      <c r="O31" s="196">
        <v>2.64</v>
      </c>
      <c r="P31" s="196">
        <v>0.89</v>
      </c>
      <c r="Q31" s="196">
        <v>0.17</v>
      </c>
      <c r="R31" s="196">
        <v>0.67</v>
      </c>
      <c r="S31" s="196">
        <v>0.42</v>
      </c>
      <c r="T31" s="196">
        <v>0</v>
      </c>
      <c r="U31" s="196">
        <v>2.2400000000000002</v>
      </c>
      <c r="V31" s="196">
        <v>0.33</v>
      </c>
      <c r="W31" s="196">
        <v>0.55000000000000004</v>
      </c>
      <c r="X31" s="196">
        <v>2.33</v>
      </c>
      <c r="Y31" s="196">
        <v>0</v>
      </c>
      <c r="Z31" s="196">
        <v>4.05</v>
      </c>
      <c r="AA31" s="196">
        <v>1.43</v>
      </c>
      <c r="AB31" s="196">
        <v>0</v>
      </c>
      <c r="AC31" s="196">
        <v>0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-13.78</v>
      </c>
      <c r="AL31" s="196">
        <v>0</v>
      </c>
      <c r="AM31" s="196">
        <v>0</v>
      </c>
      <c r="AN31" s="196">
        <v>0</v>
      </c>
      <c r="AO31" s="196">
        <v>252.99</v>
      </c>
      <c r="AP31" s="196">
        <v>0</v>
      </c>
      <c r="AQ31" s="196">
        <v>0</v>
      </c>
      <c r="AR31" s="196">
        <v>13.83</v>
      </c>
      <c r="AS31" s="196">
        <v>31.39</v>
      </c>
      <c r="AT31" s="196">
        <v>3.85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36.590000000000003</v>
      </c>
      <c r="K32" s="196">
        <v>77.069999999999993</v>
      </c>
      <c r="L32" s="196">
        <v>0.35</v>
      </c>
      <c r="M32" s="196">
        <v>2.29</v>
      </c>
      <c r="N32" s="196">
        <v>0.94</v>
      </c>
      <c r="O32" s="196">
        <v>2.64</v>
      </c>
      <c r="P32" s="196">
        <v>0.89</v>
      </c>
      <c r="Q32" s="196">
        <v>0.17</v>
      </c>
      <c r="R32" s="196">
        <v>0.67</v>
      </c>
      <c r="S32" s="196">
        <v>0.42</v>
      </c>
      <c r="T32" s="196">
        <v>0</v>
      </c>
      <c r="U32" s="196">
        <v>2.2400000000000002</v>
      </c>
      <c r="V32" s="196">
        <v>0.33</v>
      </c>
      <c r="W32" s="196">
        <v>0.55000000000000004</v>
      </c>
      <c r="X32" s="196">
        <v>2.33</v>
      </c>
      <c r="Y32" s="196">
        <v>0</v>
      </c>
      <c r="Z32" s="196">
        <v>4.05</v>
      </c>
      <c r="AA32" s="196">
        <v>1.43</v>
      </c>
      <c r="AB32" s="196">
        <v>0</v>
      </c>
      <c r="AC32" s="196">
        <v>0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-3.78</v>
      </c>
      <c r="AL32" s="196">
        <v>0</v>
      </c>
      <c r="AM32" s="196">
        <v>0</v>
      </c>
      <c r="AN32" s="196">
        <v>0</v>
      </c>
      <c r="AO32" s="196">
        <v>252.99</v>
      </c>
      <c r="AP32" s="196">
        <v>0</v>
      </c>
      <c r="AQ32" s="196">
        <v>0</v>
      </c>
      <c r="AR32" s="196">
        <v>13.83</v>
      </c>
      <c r="AS32" s="196">
        <v>31.39</v>
      </c>
      <c r="AT32" s="196">
        <v>3.85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36.590000000000003</v>
      </c>
      <c r="K33" s="196">
        <v>89.09</v>
      </c>
      <c r="L33" s="196">
        <v>0.35</v>
      </c>
      <c r="M33" s="196">
        <v>2.29</v>
      </c>
      <c r="N33" s="196">
        <v>0.94</v>
      </c>
      <c r="O33" s="196">
        <v>2.64</v>
      </c>
      <c r="P33" s="196">
        <v>0.89</v>
      </c>
      <c r="Q33" s="196">
        <v>0.17</v>
      </c>
      <c r="R33" s="196">
        <v>0.67</v>
      </c>
      <c r="S33" s="196">
        <v>0.42</v>
      </c>
      <c r="T33" s="196">
        <v>0</v>
      </c>
      <c r="U33" s="196">
        <v>2.2400000000000002</v>
      </c>
      <c r="V33" s="196">
        <v>0.33</v>
      </c>
      <c r="W33" s="196">
        <v>0.55000000000000004</v>
      </c>
      <c r="X33" s="196">
        <v>2.33</v>
      </c>
      <c r="Y33" s="196">
        <v>0</v>
      </c>
      <c r="Z33" s="196">
        <v>4.05</v>
      </c>
      <c r="AA33" s="196">
        <v>1.43</v>
      </c>
      <c r="AB33" s="196">
        <v>0</v>
      </c>
      <c r="AC33" s="196">
        <v>0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-3.78</v>
      </c>
      <c r="AL33" s="196">
        <v>0</v>
      </c>
      <c r="AM33" s="196">
        <v>0</v>
      </c>
      <c r="AN33" s="196">
        <v>0</v>
      </c>
      <c r="AO33" s="196">
        <v>252.99</v>
      </c>
      <c r="AP33" s="196">
        <v>0</v>
      </c>
      <c r="AQ33" s="196">
        <v>0</v>
      </c>
      <c r="AR33" s="196">
        <v>13.83</v>
      </c>
      <c r="AS33" s="196">
        <v>31.39</v>
      </c>
      <c r="AT33" s="196">
        <v>3.85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36.590000000000003</v>
      </c>
      <c r="K34" s="196">
        <v>70.77</v>
      </c>
      <c r="L34" s="196">
        <v>0.35</v>
      </c>
      <c r="M34" s="196">
        <v>2.29</v>
      </c>
      <c r="N34" s="196">
        <v>0.94</v>
      </c>
      <c r="O34" s="196">
        <v>2.64</v>
      </c>
      <c r="P34" s="196">
        <v>0.89</v>
      </c>
      <c r="Q34" s="196">
        <v>0.17</v>
      </c>
      <c r="R34" s="196">
        <v>0.67</v>
      </c>
      <c r="S34" s="196">
        <v>0.42</v>
      </c>
      <c r="T34" s="196">
        <v>0</v>
      </c>
      <c r="U34" s="196">
        <v>2.2400000000000002</v>
      </c>
      <c r="V34" s="196">
        <v>0.33</v>
      </c>
      <c r="W34" s="196">
        <v>0.55000000000000004</v>
      </c>
      <c r="X34" s="196">
        <v>2.33</v>
      </c>
      <c r="Y34" s="196">
        <v>0</v>
      </c>
      <c r="Z34" s="196">
        <v>4.05</v>
      </c>
      <c r="AA34" s="196">
        <v>1.43</v>
      </c>
      <c r="AB34" s="196">
        <v>0</v>
      </c>
      <c r="AC34" s="196">
        <v>0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-3.78</v>
      </c>
      <c r="AL34" s="196">
        <v>0</v>
      </c>
      <c r="AM34" s="196">
        <v>0</v>
      </c>
      <c r="AN34" s="196">
        <v>0</v>
      </c>
      <c r="AO34" s="196">
        <v>252.99</v>
      </c>
      <c r="AP34" s="196">
        <v>0</v>
      </c>
      <c r="AQ34" s="196">
        <v>0</v>
      </c>
      <c r="AR34" s="196">
        <v>13.83</v>
      </c>
      <c r="AS34" s="196">
        <v>31.39</v>
      </c>
      <c r="AT34" s="196">
        <v>3.85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36.590000000000003</v>
      </c>
      <c r="K35" s="196">
        <v>18.34</v>
      </c>
      <c r="L35" s="196">
        <v>0.35</v>
      </c>
      <c r="M35" s="196">
        <v>2.29</v>
      </c>
      <c r="N35" s="196">
        <v>0.94</v>
      </c>
      <c r="O35" s="196">
        <v>2.64</v>
      </c>
      <c r="P35" s="196">
        <v>0.89</v>
      </c>
      <c r="Q35" s="196">
        <v>0.17</v>
      </c>
      <c r="R35" s="196">
        <v>0.67</v>
      </c>
      <c r="S35" s="196">
        <v>0.42</v>
      </c>
      <c r="T35" s="196">
        <v>0</v>
      </c>
      <c r="U35" s="196">
        <v>2.2400000000000002</v>
      </c>
      <c r="V35" s="196">
        <v>0.33</v>
      </c>
      <c r="W35" s="196">
        <v>0.55000000000000004</v>
      </c>
      <c r="X35" s="196">
        <v>2.33</v>
      </c>
      <c r="Y35" s="196">
        <v>0</v>
      </c>
      <c r="Z35" s="196">
        <v>4.05</v>
      </c>
      <c r="AA35" s="196">
        <v>1.43</v>
      </c>
      <c r="AB35" s="196">
        <v>0</v>
      </c>
      <c r="AC35" s="196">
        <v>0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-3.78</v>
      </c>
      <c r="AL35" s="196">
        <v>0</v>
      </c>
      <c r="AM35" s="196">
        <v>0</v>
      </c>
      <c r="AN35" s="196">
        <v>0</v>
      </c>
      <c r="AO35" s="196">
        <v>252.99</v>
      </c>
      <c r="AP35" s="196">
        <v>0</v>
      </c>
      <c r="AQ35" s="196">
        <v>0</v>
      </c>
      <c r="AR35" s="196">
        <v>13.83</v>
      </c>
      <c r="AS35" s="196">
        <v>31.39</v>
      </c>
      <c r="AT35" s="196">
        <v>3.85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36.590000000000003</v>
      </c>
      <c r="K36" s="196">
        <v>18.34</v>
      </c>
      <c r="L36" s="196">
        <v>0.35</v>
      </c>
      <c r="M36" s="196">
        <v>2.29</v>
      </c>
      <c r="N36" s="196">
        <v>0.94</v>
      </c>
      <c r="O36" s="196">
        <v>2.64</v>
      </c>
      <c r="P36" s="196">
        <v>0.89</v>
      </c>
      <c r="Q36" s="196">
        <v>0.17</v>
      </c>
      <c r="R36" s="196">
        <v>0.67</v>
      </c>
      <c r="S36" s="196">
        <v>0.42</v>
      </c>
      <c r="T36" s="196">
        <v>0</v>
      </c>
      <c r="U36" s="196">
        <v>2.2400000000000002</v>
      </c>
      <c r="V36" s="196">
        <v>0.33</v>
      </c>
      <c r="W36" s="196">
        <v>0.55000000000000004</v>
      </c>
      <c r="X36" s="196">
        <v>2.33</v>
      </c>
      <c r="Y36" s="196">
        <v>0</v>
      </c>
      <c r="Z36" s="196">
        <v>4.05</v>
      </c>
      <c r="AA36" s="196">
        <v>1.43</v>
      </c>
      <c r="AB36" s="196">
        <v>0</v>
      </c>
      <c r="AC36" s="196">
        <v>0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-3.78</v>
      </c>
      <c r="AL36" s="196">
        <v>0</v>
      </c>
      <c r="AM36" s="196">
        <v>0</v>
      </c>
      <c r="AN36" s="196">
        <v>0</v>
      </c>
      <c r="AO36" s="196">
        <v>167.99</v>
      </c>
      <c r="AP36" s="196">
        <v>0</v>
      </c>
      <c r="AQ36" s="196">
        <v>0</v>
      </c>
      <c r="AR36" s="196">
        <v>13.83</v>
      </c>
      <c r="AS36" s="196">
        <v>31.39</v>
      </c>
      <c r="AT36" s="196">
        <v>3.85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36.590000000000003</v>
      </c>
      <c r="K37" s="196">
        <v>18.34</v>
      </c>
      <c r="L37" s="196">
        <v>0.35</v>
      </c>
      <c r="M37" s="196">
        <v>2.29</v>
      </c>
      <c r="N37" s="196">
        <v>0.94</v>
      </c>
      <c r="O37" s="196">
        <v>2.64</v>
      </c>
      <c r="P37" s="196">
        <v>0.89</v>
      </c>
      <c r="Q37" s="196">
        <v>0.17</v>
      </c>
      <c r="R37" s="196">
        <v>0.67</v>
      </c>
      <c r="S37" s="196">
        <v>0.42</v>
      </c>
      <c r="T37" s="196">
        <v>0</v>
      </c>
      <c r="U37" s="196">
        <v>2.2400000000000002</v>
      </c>
      <c r="V37" s="196">
        <v>0.33</v>
      </c>
      <c r="W37" s="196">
        <v>0.53</v>
      </c>
      <c r="X37" s="196">
        <v>2.33</v>
      </c>
      <c r="Y37" s="196">
        <v>0</v>
      </c>
      <c r="Z37" s="196">
        <v>4.05</v>
      </c>
      <c r="AA37" s="196">
        <v>1.43</v>
      </c>
      <c r="AB37" s="196">
        <v>0</v>
      </c>
      <c r="AC37" s="196">
        <v>0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-3.78</v>
      </c>
      <c r="AL37" s="196">
        <v>0</v>
      </c>
      <c r="AM37" s="196">
        <v>0</v>
      </c>
      <c r="AN37" s="196">
        <v>0</v>
      </c>
      <c r="AO37" s="196">
        <v>142.99</v>
      </c>
      <c r="AP37" s="196">
        <v>0</v>
      </c>
      <c r="AQ37" s="196">
        <v>0</v>
      </c>
      <c r="AR37" s="196">
        <v>13.83</v>
      </c>
      <c r="AS37" s="196">
        <v>31.39</v>
      </c>
      <c r="AT37" s="196">
        <v>3.85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36.590000000000003</v>
      </c>
      <c r="K38" s="196">
        <v>18.34</v>
      </c>
      <c r="L38" s="196">
        <v>0.35</v>
      </c>
      <c r="M38" s="196">
        <v>2.29</v>
      </c>
      <c r="N38" s="196">
        <v>0.94</v>
      </c>
      <c r="O38" s="196">
        <v>2.64</v>
      </c>
      <c r="P38" s="196">
        <v>0.89</v>
      </c>
      <c r="Q38" s="196">
        <v>0.17</v>
      </c>
      <c r="R38" s="196">
        <v>0.67</v>
      </c>
      <c r="S38" s="196">
        <v>0.42</v>
      </c>
      <c r="T38" s="196">
        <v>0</v>
      </c>
      <c r="U38" s="196">
        <v>2.2400000000000002</v>
      </c>
      <c r="V38" s="196">
        <v>0.33</v>
      </c>
      <c r="W38" s="196">
        <v>0.53</v>
      </c>
      <c r="X38" s="196">
        <v>2.33</v>
      </c>
      <c r="Y38" s="196">
        <v>0</v>
      </c>
      <c r="Z38" s="196">
        <v>4.05</v>
      </c>
      <c r="AA38" s="196">
        <v>1.43</v>
      </c>
      <c r="AB38" s="196">
        <v>0</v>
      </c>
      <c r="AC38" s="196">
        <v>0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-3.78</v>
      </c>
      <c r="AL38" s="196">
        <v>0</v>
      </c>
      <c r="AM38" s="196">
        <v>0</v>
      </c>
      <c r="AN38" s="196">
        <v>0</v>
      </c>
      <c r="AO38" s="196">
        <v>167.99</v>
      </c>
      <c r="AP38" s="196">
        <v>0</v>
      </c>
      <c r="AQ38" s="196">
        <v>0</v>
      </c>
      <c r="AR38" s="196">
        <v>13.83</v>
      </c>
      <c r="AS38" s="196">
        <v>31.39</v>
      </c>
      <c r="AT38" s="196">
        <v>3.85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36.590000000000003</v>
      </c>
      <c r="K39" s="196">
        <v>18.34</v>
      </c>
      <c r="L39" s="196">
        <v>0.35</v>
      </c>
      <c r="M39" s="196">
        <v>2.29</v>
      </c>
      <c r="N39" s="196">
        <v>0.94</v>
      </c>
      <c r="O39" s="196">
        <v>2.64</v>
      </c>
      <c r="P39" s="196">
        <v>0.89</v>
      </c>
      <c r="Q39" s="196">
        <v>0.17</v>
      </c>
      <c r="R39" s="196">
        <v>0.67</v>
      </c>
      <c r="S39" s="196">
        <v>0.42</v>
      </c>
      <c r="T39" s="196">
        <v>0</v>
      </c>
      <c r="U39" s="196">
        <v>2.2400000000000002</v>
      </c>
      <c r="V39" s="196">
        <v>0.33</v>
      </c>
      <c r="W39" s="196">
        <v>0.53</v>
      </c>
      <c r="X39" s="196">
        <v>2.33</v>
      </c>
      <c r="Y39" s="196">
        <v>0</v>
      </c>
      <c r="Z39" s="196">
        <v>4.05</v>
      </c>
      <c r="AA39" s="196">
        <v>1.43</v>
      </c>
      <c r="AB39" s="196">
        <v>0</v>
      </c>
      <c r="AC39" s="196">
        <v>0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-3.78</v>
      </c>
      <c r="AL39" s="196">
        <v>0</v>
      </c>
      <c r="AM39" s="196">
        <v>0</v>
      </c>
      <c r="AN39" s="196">
        <v>0</v>
      </c>
      <c r="AO39" s="196">
        <v>94.45</v>
      </c>
      <c r="AP39" s="196">
        <v>0</v>
      </c>
      <c r="AQ39" s="196">
        <v>0</v>
      </c>
      <c r="AR39" s="196">
        <v>13.83</v>
      </c>
      <c r="AS39" s="196">
        <v>31.39</v>
      </c>
      <c r="AT39" s="196">
        <v>3.85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36.590000000000003</v>
      </c>
      <c r="K40" s="196">
        <v>18.34</v>
      </c>
      <c r="L40" s="196">
        <v>0.35</v>
      </c>
      <c r="M40" s="196">
        <v>2.29</v>
      </c>
      <c r="N40" s="196">
        <v>0.94</v>
      </c>
      <c r="O40" s="196">
        <v>2.64</v>
      </c>
      <c r="P40" s="196">
        <v>0.89</v>
      </c>
      <c r="Q40" s="196">
        <v>0.17</v>
      </c>
      <c r="R40" s="196">
        <v>0.67</v>
      </c>
      <c r="S40" s="196">
        <v>0.42</v>
      </c>
      <c r="T40" s="196">
        <v>0</v>
      </c>
      <c r="U40" s="196">
        <v>2.2400000000000002</v>
      </c>
      <c r="V40" s="196">
        <v>0.33</v>
      </c>
      <c r="W40" s="196">
        <v>0.53</v>
      </c>
      <c r="X40" s="196">
        <v>2.33</v>
      </c>
      <c r="Y40" s="196">
        <v>0</v>
      </c>
      <c r="Z40" s="196">
        <v>4.05</v>
      </c>
      <c r="AA40" s="196">
        <v>1.43</v>
      </c>
      <c r="AB40" s="196">
        <v>0</v>
      </c>
      <c r="AC40" s="196">
        <v>0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-3.78</v>
      </c>
      <c r="AL40" s="196">
        <v>0</v>
      </c>
      <c r="AM40" s="196">
        <v>0</v>
      </c>
      <c r="AN40" s="196">
        <v>0</v>
      </c>
      <c r="AO40" s="196">
        <v>217.99</v>
      </c>
      <c r="AP40" s="196">
        <v>0</v>
      </c>
      <c r="AQ40" s="196">
        <v>0</v>
      </c>
      <c r="AR40" s="196">
        <v>13.83</v>
      </c>
      <c r="AS40" s="196">
        <v>31.39</v>
      </c>
      <c r="AT40" s="196">
        <v>3.85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36.590000000000003</v>
      </c>
      <c r="K41" s="196">
        <v>18.34</v>
      </c>
      <c r="L41" s="196">
        <v>0.35</v>
      </c>
      <c r="M41" s="196">
        <v>2.29</v>
      </c>
      <c r="N41" s="196">
        <v>0.94</v>
      </c>
      <c r="O41" s="196">
        <v>2.64</v>
      </c>
      <c r="P41" s="196">
        <v>0.89</v>
      </c>
      <c r="Q41" s="196">
        <v>0.17</v>
      </c>
      <c r="R41" s="196">
        <v>0.67</v>
      </c>
      <c r="S41" s="196">
        <v>0.42</v>
      </c>
      <c r="T41" s="196">
        <v>0</v>
      </c>
      <c r="U41" s="196">
        <v>2.2400000000000002</v>
      </c>
      <c r="V41" s="196">
        <v>0.33</v>
      </c>
      <c r="W41" s="196">
        <v>0.53</v>
      </c>
      <c r="X41" s="196">
        <v>2.33</v>
      </c>
      <c r="Y41" s="196">
        <v>0</v>
      </c>
      <c r="Z41" s="196">
        <v>4.05</v>
      </c>
      <c r="AA41" s="196">
        <v>1.43</v>
      </c>
      <c r="AB41" s="196">
        <v>0</v>
      </c>
      <c r="AC41" s="196">
        <v>0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-3.78</v>
      </c>
      <c r="AL41" s="196">
        <v>0</v>
      </c>
      <c r="AM41" s="196">
        <v>0</v>
      </c>
      <c r="AN41" s="196">
        <v>0</v>
      </c>
      <c r="AO41" s="196">
        <v>207.99</v>
      </c>
      <c r="AP41" s="196">
        <v>0</v>
      </c>
      <c r="AQ41" s="196">
        <v>0</v>
      </c>
      <c r="AR41" s="196">
        <v>13.83</v>
      </c>
      <c r="AS41" s="196">
        <v>26.62</v>
      </c>
      <c r="AT41" s="196">
        <v>3.85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36.590000000000003</v>
      </c>
      <c r="K42" s="196">
        <v>18.34</v>
      </c>
      <c r="L42" s="196">
        <v>0.35</v>
      </c>
      <c r="M42" s="196">
        <v>2.29</v>
      </c>
      <c r="N42" s="196">
        <v>0.94</v>
      </c>
      <c r="O42" s="196">
        <v>2.64</v>
      </c>
      <c r="P42" s="196">
        <v>0.89</v>
      </c>
      <c r="Q42" s="196">
        <v>0.17</v>
      </c>
      <c r="R42" s="196">
        <v>0.67</v>
      </c>
      <c r="S42" s="196">
        <v>0.42</v>
      </c>
      <c r="T42" s="196">
        <v>0</v>
      </c>
      <c r="U42" s="196">
        <v>2.2400000000000002</v>
      </c>
      <c r="V42" s="196">
        <v>0.33</v>
      </c>
      <c r="W42" s="196">
        <v>0.53</v>
      </c>
      <c r="X42" s="196">
        <v>2.33</v>
      </c>
      <c r="Y42" s="196">
        <v>0</v>
      </c>
      <c r="Z42" s="196">
        <v>4.05</v>
      </c>
      <c r="AA42" s="196">
        <v>1.43</v>
      </c>
      <c r="AB42" s="196">
        <v>0</v>
      </c>
      <c r="AC42" s="196">
        <v>0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-3.78</v>
      </c>
      <c r="AL42" s="196">
        <v>0</v>
      </c>
      <c r="AM42" s="196">
        <v>0</v>
      </c>
      <c r="AN42" s="196">
        <v>0</v>
      </c>
      <c r="AO42" s="196">
        <v>207.99</v>
      </c>
      <c r="AP42" s="196">
        <v>0</v>
      </c>
      <c r="AQ42" s="196">
        <v>0</v>
      </c>
      <c r="AR42" s="196">
        <v>13.83</v>
      </c>
      <c r="AS42" s="196">
        <v>26.62</v>
      </c>
      <c r="AT42" s="196">
        <v>3.85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36.590000000000003</v>
      </c>
      <c r="K43" s="196">
        <v>18.34</v>
      </c>
      <c r="L43" s="196">
        <v>0.35</v>
      </c>
      <c r="M43" s="196">
        <v>2.29</v>
      </c>
      <c r="N43" s="196">
        <v>0.94</v>
      </c>
      <c r="O43" s="196">
        <v>2.64</v>
      </c>
      <c r="P43" s="196">
        <v>0.89</v>
      </c>
      <c r="Q43" s="196">
        <v>0.17</v>
      </c>
      <c r="R43" s="196">
        <v>0.67</v>
      </c>
      <c r="S43" s="196">
        <v>0.42</v>
      </c>
      <c r="T43" s="196">
        <v>0</v>
      </c>
      <c r="U43" s="196">
        <v>2.2400000000000002</v>
      </c>
      <c r="V43" s="196">
        <v>0.33</v>
      </c>
      <c r="W43" s="196">
        <v>0.53</v>
      </c>
      <c r="X43" s="196">
        <v>2.33</v>
      </c>
      <c r="Y43" s="196">
        <v>0</v>
      </c>
      <c r="Z43" s="196">
        <v>4.05</v>
      </c>
      <c r="AA43" s="196">
        <v>1.43</v>
      </c>
      <c r="AB43" s="196">
        <v>0</v>
      </c>
      <c r="AC43" s="196">
        <v>0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-3.78</v>
      </c>
      <c r="AL43" s="196">
        <v>0</v>
      </c>
      <c r="AM43" s="196">
        <v>0</v>
      </c>
      <c r="AN43" s="196">
        <v>0</v>
      </c>
      <c r="AO43" s="196">
        <v>137.99</v>
      </c>
      <c r="AP43" s="196">
        <v>0</v>
      </c>
      <c r="AQ43" s="196">
        <v>0</v>
      </c>
      <c r="AR43" s="196">
        <v>13.61</v>
      </c>
      <c r="AS43" s="196">
        <v>26.62</v>
      </c>
      <c r="AT43" s="196">
        <v>3.85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36.590000000000003</v>
      </c>
      <c r="K44" s="196">
        <v>18.34</v>
      </c>
      <c r="L44" s="196">
        <v>0.35</v>
      </c>
      <c r="M44" s="196">
        <v>2.29</v>
      </c>
      <c r="N44" s="196">
        <v>0.94</v>
      </c>
      <c r="O44" s="196">
        <v>2.64</v>
      </c>
      <c r="P44" s="196">
        <v>0.89</v>
      </c>
      <c r="Q44" s="196">
        <v>0.17</v>
      </c>
      <c r="R44" s="196">
        <v>0.67</v>
      </c>
      <c r="S44" s="196">
        <v>0.42</v>
      </c>
      <c r="T44" s="196">
        <v>0</v>
      </c>
      <c r="U44" s="196">
        <v>2.2400000000000002</v>
      </c>
      <c r="V44" s="196">
        <v>0.33</v>
      </c>
      <c r="W44" s="196">
        <v>0.53</v>
      </c>
      <c r="X44" s="196">
        <v>2.33</v>
      </c>
      <c r="Y44" s="196">
        <v>0</v>
      </c>
      <c r="Z44" s="196">
        <v>4.05</v>
      </c>
      <c r="AA44" s="196">
        <v>1.43</v>
      </c>
      <c r="AB44" s="196">
        <v>0</v>
      </c>
      <c r="AC44" s="196">
        <v>0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-3.78</v>
      </c>
      <c r="AL44" s="196">
        <v>0</v>
      </c>
      <c r="AM44" s="196">
        <v>0</v>
      </c>
      <c r="AN44" s="196">
        <v>0</v>
      </c>
      <c r="AO44" s="196">
        <v>182.99</v>
      </c>
      <c r="AP44" s="196">
        <v>0</v>
      </c>
      <c r="AQ44" s="196">
        <v>0</v>
      </c>
      <c r="AR44" s="196">
        <v>13.61</v>
      </c>
      <c r="AS44" s="196">
        <v>26.62</v>
      </c>
      <c r="AT44" s="196">
        <v>3.85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26.38</v>
      </c>
      <c r="H45" s="196">
        <v>0</v>
      </c>
      <c r="I45" s="196">
        <v>0</v>
      </c>
      <c r="J45" s="196">
        <v>36.590000000000003</v>
      </c>
      <c r="K45" s="196">
        <v>18.34</v>
      </c>
      <c r="L45" s="196">
        <v>0.35</v>
      </c>
      <c r="M45" s="196">
        <v>2.29</v>
      </c>
      <c r="N45" s="196">
        <v>0.94</v>
      </c>
      <c r="O45" s="196">
        <v>2.64</v>
      </c>
      <c r="P45" s="196">
        <v>0.89</v>
      </c>
      <c r="Q45" s="196">
        <v>0.17</v>
      </c>
      <c r="R45" s="196">
        <v>0.67</v>
      </c>
      <c r="S45" s="196">
        <v>0.42</v>
      </c>
      <c r="T45" s="196">
        <v>0</v>
      </c>
      <c r="U45" s="196">
        <v>2.2400000000000002</v>
      </c>
      <c r="V45" s="196">
        <v>0.33</v>
      </c>
      <c r="W45" s="196">
        <v>0.53</v>
      </c>
      <c r="X45" s="196">
        <v>2.33</v>
      </c>
      <c r="Y45" s="196">
        <v>0</v>
      </c>
      <c r="Z45" s="196">
        <v>4.05</v>
      </c>
      <c r="AA45" s="196">
        <v>1.43</v>
      </c>
      <c r="AB45" s="196">
        <v>0</v>
      </c>
      <c r="AC45" s="196">
        <v>0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-3.78</v>
      </c>
      <c r="AL45" s="196">
        <v>0</v>
      </c>
      <c r="AM45" s="196">
        <v>0</v>
      </c>
      <c r="AN45" s="196">
        <v>0</v>
      </c>
      <c r="AO45" s="196">
        <v>202.99</v>
      </c>
      <c r="AP45" s="196">
        <v>0</v>
      </c>
      <c r="AQ45" s="196">
        <v>0</v>
      </c>
      <c r="AR45" s="196">
        <v>13.83</v>
      </c>
      <c r="AS45" s="196">
        <v>0</v>
      </c>
      <c r="AT45" s="196">
        <v>3.85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26.38</v>
      </c>
      <c r="H46" s="196">
        <v>0</v>
      </c>
      <c r="I46" s="196">
        <v>0</v>
      </c>
      <c r="J46" s="196">
        <v>36.590000000000003</v>
      </c>
      <c r="K46" s="196">
        <v>18.34</v>
      </c>
      <c r="L46" s="196">
        <v>0.35</v>
      </c>
      <c r="M46" s="196">
        <v>2.29</v>
      </c>
      <c r="N46" s="196">
        <v>0.94</v>
      </c>
      <c r="O46" s="196">
        <v>2.64</v>
      </c>
      <c r="P46" s="196">
        <v>0.89</v>
      </c>
      <c r="Q46" s="196">
        <v>0.17</v>
      </c>
      <c r="R46" s="196">
        <v>0.67</v>
      </c>
      <c r="S46" s="196">
        <v>0.42</v>
      </c>
      <c r="T46" s="196">
        <v>0</v>
      </c>
      <c r="U46" s="196">
        <v>2.2400000000000002</v>
      </c>
      <c r="V46" s="196">
        <v>0.33</v>
      </c>
      <c r="W46" s="196">
        <v>0.53</v>
      </c>
      <c r="X46" s="196">
        <v>2.33</v>
      </c>
      <c r="Y46" s="196">
        <v>0</v>
      </c>
      <c r="Z46" s="196">
        <v>4.05</v>
      </c>
      <c r="AA46" s="196">
        <v>1.43</v>
      </c>
      <c r="AB46" s="196">
        <v>0</v>
      </c>
      <c r="AC46" s="196">
        <v>0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-3.78</v>
      </c>
      <c r="AL46" s="196">
        <v>0</v>
      </c>
      <c r="AM46" s="196">
        <v>0</v>
      </c>
      <c r="AN46" s="196">
        <v>0</v>
      </c>
      <c r="AO46" s="196">
        <v>222.99</v>
      </c>
      <c r="AP46" s="196">
        <v>0</v>
      </c>
      <c r="AQ46" s="196">
        <v>0</v>
      </c>
      <c r="AR46" s="196">
        <v>13.83</v>
      </c>
      <c r="AS46" s="196">
        <v>0</v>
      </c>
      <c r="AT46" s="196">
        <v>3.85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26.38</v>
      </c>
      <c r="H47" s="196">
        <v>0</v>
      </c>
      <c r="I47" s="196">
        <v>0</v>
      </c>
      <c r="J47" s="196">
        <v>36.590000000000003</v>
      </c>
      <c r="K47" s="196">
        <v>18.34</v>
      </c>
      <c r="L47" s="196">
        <v>0.35</v>
      </c>
      <c r="M47" s="196">
        <v>2.29</v>
      </c>
      <c r="N47" s="196">
        <v>0.94</v>
      </c>
      <c r="O47" s="196">
        <v>2.64</v>
      </c>
      <c r="P47" s="196">
        <v>0.89</v>
      </c>
      <c r="Q47" s="196">
        <v>0.17</v>
      </c>
      <c r="R47" s="196">
        <v>0.67</v>
      </c>
      <c r="S47" s="196">
        <v>0.42</v>
      </c>
      <c r="T47" s="196">
        <v>0</v>
      </c>
      <c r="U47" s="196">
        <v>2.2400000000000002</v>
      </c>
      <c r="V47" s="196">
        <v>0.33</v>
      </c>
      <c r="W47" s="196">
        <v>0.53</v>
      </c>
      <c r="X47" s="196">
        <v>2.33</v>
      </c>
      <c r="Y47" s="196">
        <v>0</v>
      </c>
      <c r="Z47" s="196">
        <v>4.05</v>
      </c>
      <c r="AA47" s="196">
        <v>1.43</v>
      </c>
      <c r="AB47" s="196">
        <v>0</v>
      </c>
      <c r="AC47" s="196">
        <v>0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-3.78</v>
      </c>
      <c r="AL47" s="196">
        <v>0</v>
      </c>
      <c r="AM47" s="196">
        <v>0</v>
      </c>
      <c r="AN47" s="196">
        <v>0</v>
      </c>
      <c r="AO47" s="196">
        <v>207.99</v>
      </c>
      <c r="AP47" s="196">
        <v>0</v>
      </c>
      <c r="AQ47" s="196">
        <v>0</v>
      </c>
      <c r="AR47" s="196">
        <v>13.83</v>
      </c>
      <c r="AS47" s="196">
        <v>0</v>
      </c>
      <c r="AT47" s="196">
        <v>3.85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26.38</v>
      </c>
      <c r="H48" s="196">
        <v>0</v>
      </c>
      <c r="I48" s="196">
        <v>0</v>
      </c>
      <c r="J48" s="196">
        <v>36.590000000000003</v>
      </c>
      <c r="K48" s="196">
        <v>18.34</v>
      </c>
      <c r="L48" s="196">
        <v>0.35</v>
      </c>
      <c r="M48" s="196">
        <v>2.29</v>
      </c>
      <c r="N48" s="196">
        <v>0.94</v>
      </c>
      <c r="O48" s="196">
        <v>2.64</v>
      </c>
      <c r="P48" s="196">
        <v>0.89</v>
      </c>
      <c r="Q48" s="196">
        <v>0.17</v>
      </c>
      <c r="R48" s="196">
        <v>0.67</v>
      </c>
      <c r="S48" s="196">
        <v>0.42</v>
      </c>
      <c r="T48" s="196">
        <v>0</v>
      </c>
      <c r="U48" s="196">
        <v>2.2400000000000002</v>
      </c>
      <c r="V48" s="196">
        <v>0.33</v>
      </c>
      <c r="W48" s="196">
        <v>0.53</v>
      </c>
      <c r="X48" s="196">
        <v>2.33</v>
      </c>
      <c r="Y48" s="196">
        <v>0</v>
      </c>
      <c r="Z48" s="196">
        <v>4.05</v>
      </c>
      <c r="AA48" s="196">
        <v>1.43</v>
      </c>
      <c r="AB48" s="196">
        <v>0</v>
      </c>
      <c r="AC48" s="196">
        <v>0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-3.78</v>
      </c>
      <c r="AL48" s="196">
        <v>0</v>
      </c>
      <c r="AM48" s="196">
        <v>0</v>
      </c>
      <c r="AN48" s="196">
        <v>0</v>
      </c>
      <c r="AO48" s="196">
        <v>207.99</v>
      </c>
      <c r="AP48" s="196">
        <v>0</v>
      </c>
      <c r="AQ48" s="196">
        <v>0</v>
      </c>
      <c r="AR48" s="196">
        <v>13.83</v>
      </c>
      <c r="AS48" s="196">
        <v>0</v>
      </c>
      <c r="AT48" s="196">
        <v>3.85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26.38</v>
      </c>
      <c r="H49" s="196">
        <v>0</v>
      </c>
      <c r="I49" s="196">
        <v>0</v>
      </c>
      <c r="J49" s="196">
        <v>36.590000000000003</v>
      </c>
      <c r="K49" s="196">
        <v>18.34</v>
      </c>
      <c r="L49" s="196">
        <v>0.35</v>
      </c>
      <c r="M49" s="196">
        <v>2.29</v>
      </c>
      <c r="N49" s="196">
        <v>0.94</v>
      </c>
      <c r="O49" s="196">
        <v>2.64</v>
      </c>
      <c r="P49" s="196">
        <v>0.89</v>
      </c>
      <c r="Q49" s="196">
        <v>0.17</v>
      </c>
      <c r="R49" s="196">
        <v>0.67</v>
      </c>
      <c r="S49" s="196">
        <v>0.42</v>
      </c>
      <c r="T49" s="196">
        <v>0</v>
      </c>
      <c r="U49" s="196">
        <v>2.2400000000000002</v>
      </c>
      <c r="V49" s="196">
        <v>0.33</v>
      </c>
      <c r="W49" s="196">
        <v>0.53</v>
      </c>
      <c r="X49" s="196">
        <v>2.33</v>
      </c>
      <c r="Y49" s="196">
        <v>0</v>
      </c>
      <c r="Z49" s="196">
        <v>4.05</v>
      </c>
      <c r="AA49" s="196">
        <v>1.43</v>
      </c>
      <c r="AB49" s="196">
        <v>0</v>
      </c>
      <c r="AC49" s="196">
        <v>0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-3.78</v>
      </c>
      <c r="AL49" s="196">
        <v>0</v>
      </c>
      <c r="AM49" s="196">
        <v>0</v>
      </c>
      <c r="AN49" s="196">
        <v>0</v>
      </c>
      <c r="AO49" s="196">
        <v>252.99</v>
      </c>
      <c r="AP49" s="196">
        <v>0</v>
      </c>
      <c r="AQ49" s="196">
        <v>0</v>
      </c>
      <c r="AR49" s="196">
        <v>13.83</v>
      </c>
      <c r="AS49" s="196">
        <v>0</v>
      </c>
      <c r="AT49" s="196">
        <v>3.85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26.38</v>
      </c>
      <c r="H50" s="196">
        <v>0</v>
      </c>
      <c r="I50" s="196">
        <v>0</v>
      </c>
      <c r="J50" s="196">
        <v>36.590000000000003</v>
      </c>
      <c r="K50" s="196">
        <v>18.34</v>
      </c>
      <c r="L50" s="196">
        <v>0.35</v>
      </c>
      <c r="M50" s="196">
        <v>2.29</v>
      </c>
      <c r="N50" s="196">
        <v>0.94</v>
      </c>
      <c r="O50" s="196">
        <v>2.64</v>
      </c>
      <c r="P50" s="196">
        <v>0.89</v>
      </c>
      <c r="Q50" s="196">
        <v>0.17</v>
      </c>
      <c r="R50" s="196">
        <v>0.67</v>
      </c>
      <c r="S50" s="196">
        <v>0.42</v>
      </c>
      <c r="T50" s="196">
        <v>0</v>
      </c>
      <c r="U50" s="196">
        <v>2.2400000000000002</v>
      </c>
      <c r="V50" s="196">
        <v>0.33</v>
      </c>
      <c r="W50" s="196">
        <v>0.53</v>
      </c>
      <c r="X50" s="196">
        <v>2.33</v>
      </c>
      <c r="Y50" s="196">
        <v>0</v>
      </c>
      <c r="Z50" s="196">
        <v>4.05</v>
      </c>
      <c r="AA50" s="196">
        <v>1.43</v>
      </c>
      <c r="AB50" s="196">
        <v>0</v>
      </c>
      <c r="AC50" s="196">
        <v>0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-13.78</v>
      </c>
      <c r="AL50" s="196">
        <v>0</v>
      </c>
      <c r="AM50" s="196">
        <v>0</v>
      </c>
      <c r="AN50" s="196">
        <v>0</v>
      </c>
      <c r="AO50" s="196">
        <v>252.99</v>
      </c>
      <c r="AP50" s="196">
        <v>0</v>
      </c>
      <c r="AQ50" s="196">
        <v>0</v>
      </c>
      <c r="AR50" s="196">
        <v>13.83</v>
      </c>
      <c r="AS50" s="196">
        <v>0</v>
      </c>
      <c r="AT50" s="196">
        <v>3.85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26.38</v>
      </c>
      <c r="H51" s="196">
        <v>0</v>
      </c>
      <c r="I51" s="196">
        <v>0</v>
      </c>
      <c r="J51" s="196">
        <v>36.590000000000003</v>
      </c>
      <c r="K51" s="196">
        <v>18.34</v>
      </c>
      <c r="L51" s="196">
        <v>0.35</v>
      </c>
      <c r="M51" s="196">
        <v>2.29</v>
      </c>
      <c r="N51" s="196">
        <v>0.94</v>
      </c>
      <c r="O51" s="196">
        <v>2.64</v>
      </c>
      <c r="P51" s="196">
        <v>0.89</v>
      </c>
      <c r="Q51" s="196">
        <v>0.17</v>
      </c>
      <c r="R51" s="196">
        <v>0.67</v>
      </c>
      <c r="S51" s="196">
        <v>0.42</v>
      </c>
      <c r="T51" s="196">
        <v>0</v>
      </c>
      <c r="U51" s="196">
        <v>2.2400000000000002</v>
      </c>
      <c r="V51" s="196">
        <v>0.33</v>
      </c>
      <c r="W51" s="196">
        <v>0.53</v>
      </c>
      <c r="X51" s="196">
        <v>2.33</v>
      </c>
      <c r="Y51" s="196">
        <v>0</v>
      </c>
      <c r="Z51" s="196">
        <v>4.05</v>
      </c>
      <c r="AA51" s="196">
        <v>1.43</v>
      </c>
      <c r="AB51" s="196">
        <v>0</v>
      </c>
      <c r="AC51" s="196">
        <v>0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-13.78</v>
      </c>
      <c r="AL51" s="196">
        <v>0</v>
      </c>
      <c r="AM51" s="196">
        <v>0</v>
      </c>
      <c r="AN51" s="196">
        <v>0</v>
      </c>
      <c r="AO51" s="196">
        <v>172.99</v>
      </c>
      <c r="AP51" s="196">
        <v>0</v>
      </c>
      <c r="AQ51" s="196">
        <v>0</v>
      </c>
      <c r="AR51" s="196">
        <v>13.83</v>
      </c>
      <c r="AS51" s="196">
        <v>0</v>
      </c>
      <c r="AT51" s="196">
        <v>3.85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26.38</v>
      </c>
      <c r="H52" s="196">
        <v>0</v>
      </c>
      <c r="I52" s="196">
        <v>0</v>
      </c>
      <c r="J52" s="196">
        <v>36.590000000000003</v>
      </c>
      <c r="K52" s="196">
        <v>18.34</v>
      </c>
      <c r="L52" s="196">
        <v>0.35</v>
      </c>
      <c r="M52" s="196">
        <v>2.29</v>
      </c>
      <c r="N52" s="196">
        <v>0.94</v>
      </c>
      <c r="O52" s="196">
        <v>2.64</v>
      </c>
      <c r="P52" s="196">
        <v>0.89</v>
      </c>
      <c r="Q52" s="196">
        <v>0.17</v>
      </c>
      <c r="R52" s="196">
        <v>0.67</v>
      </c>
      <c r="S52" s="196">
        <v>0.42</v>
      </c>
      <c r="T52" s="196">
        <v>0</v>
      </c>
      <c r="U52" s="196">
        <v>2.2400000000000002</v>
      </c>
      <c r="V52" s="196">
        <v>0.33</v>
      </c>
      <c r="W52" s="196">
        <v>0.53</v>
      </c>
      <c r="X52" s="196">
        <v>2.33</v>
      </c>
      <c r="Y52" s="196">
        <v>0</v>
      </c>
      <c r="Z52" s="196">
        <v>4.05</v>
      </c>
      <c r="AA52" s="196">
        <v>1.43</v>
      </c>
      <c r="AB52" s="196">
        <v>0</v>
      </c>
      <c r="AC52" s="196">
        <v>0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-13.78</v>
      </c>
      <c r="AL52" s="196">
        <v>0</v>
      </c>
      <c r="AM52" s="196">
        <v>0</v>
      </c>
      <c r="AN52" s="196">
        <v>0</v>
      </c>
      <c r="AO52" s="196">
        <v>172.99</v>
      </c>
      <c r="AP52" s="196">
        <v>0</v>
      </c>
      <c r="AQ52" s="196">
        <v>0</v>
      </c>
      <c r="AR52" s="196">
        <v>13.83</v>
      </c>
      <c r="AS52" s="196">
        <v>0</v>
      </c>
      <c r="AT52" s="196">
        <v>3.85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26.38</v>
      </c>
      <c r="H53" s="196">
        <v>0</v>
      </c>
      <c r="I53" s="196">
        <v>0</v>
      </c>
      <c r="J53" s="196">
        <v>36.590000000000003</v>
      </c>
      <c r="K53" s="196">
        <v>18.34</v>
      </c>
      <c r="L53" s="196">
        <v>0.35</v>
      </c>
      <c r="M53" s="196">
        <v>2.29</v>
      </c>
      <c r="N53" s="196">
        <v>0.94</v>
      </c>
      <c r="O53" s="196">
        <v>2.64</v>
      </c>
      <c r="P53" s="196">
        <v>0.89</v>
      </c>
      <c r="Q53" s="196">
        <v>0.17</v>
      </c>
      <c r="R53" s="196">
        <v>0.67</v>
      </c>
      <c r="S53" s="196">
        <v>0.42</v>
      </c>
      <c r="T53" s="196">
        <v>0</v>
      </c>
      <c r="U53" s="196">
        <v>2.2400000000000002</v>
      </c>
      <c r="V53" s="196">
        <v>0.33</v>
      </c>
      <c r="W53" s="196">
        <v>0.53</v>
      </c>
      <c r="X53" s="196">
        <v>2.33</v>
      </c>
      <c r="Y53" s="196">
        <v>0</v>
      </c>
      <c r="Z53" s="196">
        <v>4.05</v>
      </c>
      <c r="AA53" s="196">
        <v>1.43</v>
      </c>
      <c r="AB53" s="196">
        <v>0</v>
      </c>
      <c r="AC53" s="196">
        <v>0</v>
      </c>
      <c r="AD53" s="196">
        <v>24.92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-13.78</v>
      </c>
      <c r="AL53" s="196">
        <v>0</v>
      </c>
      <c r="AM53" s="196">
        <v>0</v>
      </c>
      <c r="AN53" s="196">
        <v>0</v>
      </c>
      <c r="AO53" s="196">
        <v>252.99</v>
      </c>
      <c r="AP53" s="196">
        <v>0</v>
      </c>
      <c r="AQ53" s="196">
        <v>0</v>
      </c>
      <c r="AR53" s="196">
        <v>13.83</v>
      </c>
      <c r="AS53" s="196">
        <v>0</v>
      </c>
      <c r="AT53" s="196">
        <v>3.85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26.38</v>
      </c>
      <c r="H54" s="196">
        <v>0</v>
      </c>
      <c r="I54" s="196">
        <v>0</v>
      </c>
      <c r="J54" s="196">
        <v>36.590000000000003</v>
      </c>
      <c r="K54" s="196">
        <v>37.26</v>
      </c>
      <c r="L54" s="196">
        <v>0.35</v>
      </c>
      <c r="M54" s="196">
        <v>2.29</v>
      </c>
      <c r="N54" s="196">
        <v>0.94</v>
      </c>
      <c r="O54" s="196">
        <v>2.64</v>
      </c>
      <c r="P54" s="196">
        <v>0.89</v>
      </c>
      <c r="Q54" s="196">
        <v>0.17</v>
      </c>
      <c r="R54" s="196">
        <v>0.67</v>
      </c>
      <c r="S54" s="196">
        <v>0.42</v>
      </c>
      <c r="T54" s="196">
        <v>0</v>
      </c>
      <c r="U54" s="196">
        <v>2.2400000000000002</v>
      </c>
      <c r="V54" s="196">
        <v>0.33</v>
      </c>
      <c r="W54" s="196">
        <v>0.53</v>
      </c>
      <c r="X54" s="196">
        <v>2.33</v>
      </c>
      <c r="Y54" s="196">
        <v>0</v>
      </c>
      <c r="Z54" s="196">
        <v>4.05</v>
      </c>
      <c r="AA54" s="196">
        <v>1.43</v>
      </c>
      <c r="AB54" s="196">
        <v>0</v>
      </c>
      <c r="AC54" s="196">
        <v>0</v>
      </c>
      <c r="AD54" s="196">
        <v>24.92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-13.78</v>
      </c>
      <c r="AL54" s="196">
        <v>0</v>
      </c>
      <c r="AM54" s="196">
        <v>0</v>
      </c>
      <c r="AN54" s="196">
        <v>0</v>
      </c>
      <c r="AO54" s="196">
        <v>252.99</v>
      </c>
      <c r="AP54" s="196">
        <v>0</v>
      </c>
      <c r="AQ54" s="196">
        <v>0</v>
      </c>
      <c r="AR54" s="196">
        <v>13.83</v>
      </c>
      <c r="AS54" s="196">
        <v>0</v>
      </c>
      <c r="AT54" s="196">
        <v>3.85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26.38</v>
      </c>
      <c r="H55" s="196">
        <v>0</v>
      </c>
      <c r="I55" s="196">
        <v>0</v>
      </c>
      <c r="J55" s="196">
        <v>36.590000000000003</v>
      </c>
      <c r="K55" s="196">
        <v>27.62</v>
      </c>
      <c r="L55" s="196">
        <v>0.35</v>
      </c>
      <c r="M55" s="196">
        <v>2.29</v>
      </c>
      <c r="N55" s="196">
        <v>0.94</v>
      </c>
      <c r="O55" s="196">
        <v>2.64</v>
      </c>
      <c r="P55" s="196">
        <v>0.89</v>
      </c>
      <c r="Q55" s="196">
        <v>0.17</v>
      </c>
      <c r="R55" s="196">
        <v>0.67</v>
      </c>
      <c r="S55" s="196">
        <v>0.42</v>
      </c>
      <c r="T55" s="196">
        <v>0</v>
      </c>
      <c r="U55" s="196">
        <v>2.2400000000000002</v>
      </c>
      <c r="V55" s="196">
        <v>0.33</v>
      </c>
      <c r="W55" s="196">
        <v>0.53</v>
      </c>
      <c r="X55" s="196">
        <v>2.33</v>
      </c>
      <c r="Y55" s="196">
        <v>0</v>
      </c>
      <c r="Z55" s="196">
        <v>4.05</v>
      </c>
      <c r="AA55" s="196">
        <v>1.43</v>
      </c>
      <c r="AB55" s="196">
        <v>0</v>
      </c>
      <c r="AC55" s="196">
        <v>0</v>
      </c>
      <c r="AD55" s="196">
        <v>24.92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-13.78</v>
      </c>
      <c r="AL55" s="196">
        <v>0</v>
      </c>
      <c r="AM55" s="196">
        <v>0</v>
      </c>
      <c r="AN55" s="196">
        <v>0</v>
      </c>
      <c r="AO55" s="196">
        <v>252.99</v>
      </c>
      <c r="AP55" s="196">
        <v>0</v>
      </c>
      <c r="AQ55" s="196">
        <v>0</v>
      </c>
      <c r="AR55" s="196">
        <v>13.83</v>
      </c>
      <c r="AS55" s="196">
        <v>0</v>
      </c>
      <c r="AT55" s="196">
        <v>3.85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26.38</v>
      </c>
      <c r="H56" s="196">
        <v>0</v>
      </c>
      <c r="I56" s="196">
        <v>0</v>
      </c>
      <c r="J56" s="196">
        <v>36.590000000000003</v>
      </c>
      <c r="K56" s="196">
        <v>95.1</v>
      </c>
      <c r="L56" s="196">
        <v>0.35</v>
      </c>
      <c r="M56" s="196">
        <v>2.29</v>
      </c>
      <c r="N56" s="196">
        <v>0.94</v>
      </c>
      <c r="O56" s="196">
        <v>2.64</v>
      </c>
      <c r="P56" s="196">
        <v>0.89</v>
      </c>
      <c r="Q56" s="196">
        <v>0.17</v>
      </c>
      <c r="R56" s="196">
        <v>0.67</v>
      </c>
      <c r="S56" s="196">
        <v>0.42</v>
      </c>
      <c r="T56" s="196">
        <v>0</v>
      </c>
      <c r="U56" s="196">
        <v>2.2400000000000002</v>
      </c>
      <c r="V56" s="196">
        <v>0.33</v>
      </c>
      <c r="W56" s="196">
        <v>0.53</v>
      </c>
      <c r="X56" s="196">
        <v>2.33</v>
      </c>
      <c r="Y56" s="196">
        <v>0</v>
      </c>
      <c r="Z56" s="196">
        <v>4.05</v>
      </c>
      <c r="AA56" s="196">
        <v>1.43</v>
      </c>
      <c r="AB56" s="196">
        <v>0</v>
      </c>
      <c r="AC56" s="196">
        <v>0</v>
      </c>
      <c r="AD56" s="196">
        <v>24.92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-13.78</v>
      </c>
      <c r="AL56" s="196">
        <v>0</v>
      </c>
      <c r="AM56" s="196">
        <v>0</v>
      </c>
      <c r="AN56" s="196">
        <v>0</v>
      </c>
      <c r="AO56" s="196">
        <v>252.99</v>
      </c>
      <c r="AP56" s="196">
        <v>0</v>
      </c>
      <c r="AQ56" s="196">
        <v>0</v>
      </c>
      <c r="AR56" s="196">
        <v>13.83</v>
      </c>
      <c r="AS56" s="196">
        <v>0</v>
      </c>
      <c r="AT56" s="196">
        <v>3.85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26.38</v>
      </c>
      <c r="H57" s="196">
        <v>0</v>
      </c>
      <c r="I57" s="196">
        <v>0</v>
      </c>
      <c r="J57" s="196">
        <v>36.590000000000003</v>
      </c>
      <c r="K57" s="196">
        <v>95.1</v>
      </c>
      <c r="L57" s="196">
        <v>0.35</v>
      </c>
      <c r="M57" s="196">
        <v>2.29</v>
      </c>
      <c r="N57" s="196">
        <v>0.94</v>
      </c>
      <c r="O57" s="196">
        <v>2.64</v>
      </c>
      <c r="P57" s="196">
        <v>0.89</v>
      </c>
      <c r="Q57" s="196">
        <v>0.17</v>
      </c>
      <c r="R57" s="196">
        <v>0.67</v>
      </c>
      <c r="S57" s="196">
        <v>0.42</v>
      </c>
      <c r="T57" s="196">
        <v>0</v>
      </c>
      <c r="U57" s="196">
        <v>2.2400000000000002</v>
      </c>
      <c r="V57" s="196">
        <v>0.33</v>
      </c>
      <c r="W57" s="196">
        <v>0.53</v>
      </c>
      <c r="X57" s="196">
        <v>2.33</v>
      </c>
      <c r="Y57" s="196">
        <v>0</v>
      </c>
      <c r="Z57" s="196">
        <v>4.05</v>
      </c>
      <c r="AA57" s="196">
        <v>1.43</v>
      </c>
      <c r="AB57" s="196">
        <v>0</v>
      </c>
      <c r="AC57" s="196">
        <v>0</v>
      </c>
      <c r="AD57" s="196">
        <v>24.92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-13.78</v>
      </c>
      <c r="AL57" s="196">
        <v>0</v>
      </c>
      <c r="AM57" s="196">
        <v>0</v>
      </c>
      <c r="AN57" s="196">
        <v>0</v>
      </c>
      <c r="AO57" s="196">
        <v>252.99</v>
      </c>
      <c r="AP57" s="196">
        <v>0</v>
      </c>
      <c r="AQ57" s="196">
        <v>0</v>
      </c>
      <c r="AR57" s="196">
        <v>13.83</v>
      </c>
      <c r="AS57" s="196">
        <v>0</v>
      </c>
      <c r="AT57" s="196">
        <v>3.85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26.38</v>
      </c>
      <c r="H58" s="196">
        <v>0</v>
      </c>
      <c r="I58" s="196">
        <v>0</v>
      </c>
      <c r="J58" s="196">
        <v>32.729999999999997</v>
      </c>
      <c r="K58" s="196">
        <v>95.1</v>
      </c>
      <c r="L58" s="196">
        <v>0.35</v>
      </c>
      <c r="M58" s="196">
        <v>2.29</v>
      </c>
      <c r="N58" s="196">
        <v>0.94</v>
      </c>
      <c r="O58" s="196">
        <v>2.64</v>
      </c>
      <c r="P58" s="196">
        <v>0.89</v>
      </c>
      <c r="Q58" s="196">
        <v>0.17</v>
      </c>
      <c r="R58" s="196">
        <v>0.67</v>
      </c>
      <c r="S58" s="196">
        <v>0.42</v>
      </c>
      <c r="T58" s="196">
        <v>0</v>
      </c>
      <c r="U58" s="196">
        <v>2.2400000000000002</v>
      </c>
      <c r="V58" s="196">
        <v>0.33</v>
      </c>
      <c r="W58" s="196">
        <v>0.53</v>
      </c>
      <c r="X58" s="196">
        <v>2.33</v>
      </c>
      <c r="Y58" s="196">
        <v>0</v>
      </c>
      <c r="Z58" s="196">
        <v>4.05</v>
      </c>
      <c r="AA58" s="196">
        <v>1.43</v>
      </c>
      <c r="AB58" s="196">
        <v>0</v>
      </c>
      <c r="AC58" s="196">
        <v>0</v>
      </c>
      <c r="AD58" s="196">
        <v>24.92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-13.78</v>
      </c>
      <c r="AL58" s="196">
        <v>0</v>
      </c>
      <c r="AM58" s="196">
        <v>0</v>
      </c>
      <c r="AN58" s="196">
        <v>0</v>
      </c>
      <c r="AO58" s="196">
        <v>252.99</v>
      </c>
      <c r="AP58" s="196">
        <v>0</v>
      </c>
      <c r="AQ58" s="196">
        <v>0</v>
      </c>
      <c r="AR58" s="196">
        <v>13.83</v>
      </c>
      <c r="AS58" s="196">
        <v>0</v>
      </c>
      <c r="AT58" s="196">
        <v>7.7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26.38</v>
      </c>
      <c r="H59" s="196">
        <v>0</v>
      </c>
      <c r="I59" s="196">
        <v>0</v>
      </c>
      <c r="J59" s="196">
        <v>32.729999999999997</v>
      </c>
      <c r="K59" s="196">
        <v>18.34</v>
      </c>
      <c r="L59" s="196">
        <v>0.35</v>
      </c>
      <c r="M59" s="196">
        <v>2.29</v>
      </c>
      <c r="N59" s="196">
        <v>0.94</v>
      </c>
      <c r="O59" s="196">
        <v>2.64</v>
      </c>
      <c r="P59" s="196">
        <v>0.89</v>
      </c>
      <c r="Q59" s="196">
        <v>0.17</v>
      </c>
      <c r="R59" s="196">
        <v>0.67</v>
      </c>
      <c r="S59" s="196">
        <v>0.42</v>
      </c>
      <c r="T59" s="196">
        <v>0</v>
      </c>
      <c r="U59" s="196">
        <v>2.2400000000000002</v>
      </c>
      <c r="V59" s="196">
        <v>0.33</v>
      </c>
      <c r="W59" s="196">
        <v>0.53</v>
      </c>
      <c r="X59" s="196">
        <v>2.33</v>
      </c>
      <c r="Y59" s="196">
        <v>0</v>
      </c>
      <c r="Z59" s="196">
        <v>4.05</v>
      </c>
      <c r="AA59" s="196">
        <v>1.43</v>
      </c>
      <c r="AB59" s="196">
        <v>0</v>
      </c>
      <c r="AC59" s="196">
        <v>0</v>
      </c>
      <c r="AD59" s="196">
        <v>24.92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-13.78</v>
      </c>
      <c r="AL59" s="196">
        <v>0</v>
      </c>
      <c r="AM59" s="196">
        <v>0</v>
      </c>
      <c r="AN59" s="196">
        <v>0</v>
      </c>
      <c r="AO59" s="196">
        <v>252.99</v>
      </c>
      <c r="AP59" s="196">
        <v>0</v>
      </c>
      <c r="AQ59" s="196">
        <v>0</v>
      </c>
      <c r="AR59" s="196">
        <v>13.83</v>
      </c>
      <c r="AS59" s="196">
        <v>0</v>
      </c>
      <c r="AT59" s="196">
        <v>7.7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26.38</v>
      </c>
      <c r="H60" s="196">
        <v>0</v>
      </c>
      <c r="I60" s="196">
        <v>0</v>
      </c>
      <c r="J60" s="196">
        <v>32.729999999999997</v>
      </c>
      <c r="K60" s="196">
        <v>18.34</v>
      </c>
      <c r="L60" s="196">
        <v>0.35</v>
      </c>
      <c r="M60" s="196">
        <v>2.29</v>
      </c>
      <c r="N60" s="196">
        <v>0.94</v>
      </c>
      <c r="O60" s="196">
        <v>2.64</v>
      </c>
      <c r="P60" s="196">
        <v>0.89</v>
      </c>
      <c r="Q60" s="196">
        <v>0.17</v>
      </c>
      <c r="R60" s="196">
        <v>0.67</v>
      </c>
      <c r="S60" s="196">
        <v>0.42</v>
      </c>
      <c r="T60" s="196">
        <v>0</v>
      </c>
      <c r="U60" s="196">
        <v>2.2400000000000002</v>
      </c>
      <c r="V60" s="196">
        <v>0.33</v>
      </c>
      <c r="W60" s="196">
        <v>0.53</v>
      </c>
      <c r="X60" s="196">
        <v>2.33</v>
      </c>
      <c r="Y60" s="196">
        <v>0</v>
      </c>
      <c r="Z60" s="196">
        <v>4.05</v>
      </c>
      <c r="AA60" s="196">
        <v>1.43</v>
      </c>
      <c r="AB60" s="196">
        <v>0</v>
      </c>
      <c r="AC60" s="196">
        <v>0</v>
      </c>
      <c r="AD60" s="196">
        <v>24.92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-13.78</v>
      </c>
      <c r="AL60" s="196">
        <v>0</v>
      </c>
      <c r="AM60" s="196">
        <v>0</v>
      </c>
      <c r="AN60" s="196">
        <v>0</v>
      </c>
      <c r="AO60" s="196">
        <v>252.99</v>
      </c>
      <c r="AP60" s="196">
        <v>0</v>
      </c>
      <c r="AQ60" s="196">
        <v>0</v>
      </c>
      <c r="AR60" s="196">
        <v>13.83</v>
      </c>
      <c r="AS60" s="196">
        <v>0</v>
      </c>
      <c r="AT60" s="196">
        <v>7.7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26.38</v>
      </c>
      <c r="H61" s="196">
        <v>0</v>
      </c>
      <c r="I61" s="196">
        <v>0</v>
      </c>
      <c r="J61" s="196">
        <v>32.729999999999997</v>
      </c>
      <c r="K61" s="196">
        <v>18.34</v>
      </c>
      <c r="L61" s="196">
        <v>0.35</v>
      </c>
      <c r="M61" s="196">
        <v>2.29</v>
      </c>
      <c r="N61" s="196">
        <v>0.94</v>
      </c>
      <c r="O61" s="196">
        <v>2.64</v>
      </c>
      <c r="P61" s="196">
        <v>0.89</v>
      </c>
      <c r="Q61" s="196">
        <v>0.17</v>
      </c>
      <c r="R61" s="196">
        <v>0.67</v>
      </c>
      <c r="S61" s="196">
        <v>0.42</v>
      </c>
      <c r="T61" s="196">
        <v>0</v>
      </c>
      <c r="U61" s="196">
        <v>2.2400000000000002</v>
      </c>
      <c r="V61" s="196">
        <v>0.33</v>
      </c>
      <c r="W61" s="196">
        <v>0.53</v>
      </c>
      <c r="X61" s="196">
        <v>2.33</v>
      </c>
      <c r="Y61" s="196">
        <v>0</v>
      </c>
      <c r="Z61" s="196">
        <v>4.05</v>
      </c>
      <c r="AA61" s="196">
        <v>1.43</v>
      </c>
      <c r="AB61" s="196">
        <v>0</v>
      </c>
      <c r="AC61" s="196">
        <v>0</v>
      </c>
      <c r="AD61" s="196">
        <v>24.92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-13.78</v>
      </c>
      <c r="AL61" s="196">
        <v>0</v>
      </c>
      <c r="AM61" s="196">
        <v>0</v>
      </c>
      <c r="AN61" s="196">
        <v>0</v>
      </c>
      <c r="AO61" s="196">
        <v>252.99</v>
      </c>
      <c r="AP61" s="196">
        <v>0</v>
      </c>
      <c r="AQ61" s="196">
        <v>0</v>
      </c>
      <c r="AR61" s="196">
        <v>13.83</v>
      </c>
      <c r="AS61" s="196">
        <v>0</v>
      </c>
      <c r="AT61" s="196">
        <v>7.7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26.38</v>
      </c>
      <c r="H62" s="196">
        <v>0</v>
      </c>
      <c r="I62" s="196">
        <v>0</v>
      </c>
      <c r="J62" s="196">
        <v>32.729999999999997</v>
      </c>
      <c r="K62" s="196">
        <v>18.34</v>
      </c>
      <c r="L62" s="196">
        <v>0.35</v>
      </c>
      <c r="M62" s="196">
        <v>2.29</v>
      </c>
      <c r="N62" s="196">
        <v>0.94</v>
      </c>
      <c r="O62" s="196">
        <v>2.64</v>
      </c>
      <c r="P62" s="196">
        <v>0.89</v>
      </c>
      <c r="Q62" s="196">
        <v>0.17</v>
      </c>
      <c r="R62" s="196">
        <v>0.67</v>
      </c>
      <c r="S62" s="196">
        <v>0.42</v>
      </c>
      <c r="T62" s="196">
        <v>0</v>
      </c>
      <c r="U62" s="196">
        <v>2.2400000000000002</v>
      </c>
      <c r="V62" s="196">
        <v>0.33</v>
      </c>
      <c r="W62" s="196">
        <v>0.53</v>
      </c>
      <c r="X62" s="196">
        <v>2.33</v>
      </c>
      <c r="Y62" s="196">
        <v>0</v>
      </c>
      <c r="Z62" s="196">
        <v>4.05</v>
      </c>
      <c r="AA62" s="196">
        <v>1.43</v>
      </c>
      <c r="AB62" s="196">
        <v>0</v>
      </c>
      <c r="AC62" s="196">
        <v>0</v>
      </c>
      <c r="AD62" s="196">
        <v>24.92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-13.78</v>
      </c>
      <c r="AL62" s="196">
        <v>0</v>
      </c>
      <c r="AM62" s="196">
        <v>0</v>
      </c>
      <c r="AN62" s="196">
        <v>0</v>
      </c>
      <c r="AO62" s="196">
        <v>252.99</v>
      </c>
      <c r="AP62" s="196">
        <v>0</v>
      </c>
      <c r="AQ62" s="196">
        <v>0</v>
      </c>
      <c r="AR62" s="196">
        <v>13.83</v>
      </c>
      <c r="AS62" s="196">
        <v>0</v>
      </c>
      <c r="AT62" s="196">
        <v>7.7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26.38</v>
      </c>
      <c r="H63" s="196">
        <v>0</v>
      </c>
      <c r="I63" s="196">
        <v>0</v>
      </c>
      <c r="J63" s="196">
        <v>32.729999999999997</v>
      </c>
      <c r="K63" s="196">
        <v>18.34</v>
      </c>
      <c r="L63" s="196">
        <v>0.35</v>
      </c>
      <c r="M63" s="196">
        <v>2.29</v>
      </c>
      <c r="N63" s="196">
        <v>0.94</v>
      </c>
      <c r="O63" s="196">
        <v>2.64</v>
      </c>
      <c r="P63" s="196">
        <v>0.89</v>
      </c>
      <c r="Q63" s="196">
        <v>0.17</v>
      </c>
      <c r="R63" s="196">
        <v>0.67</v>
      </c>
      <c r="S63" s="196">
        <v>0.42</v>
      </c>
      <c r="T63" s="196">
        <v>0</v>
      </c>
      <c r="U63" s="196">
        <v>2.2400000000000002</v>
      </c>
      <c r="V63" s="196">
        <v>0.33</v>
      </c>
      <c r="W63" s="196">
        <v>0.53</v>
      </c>
      <c r="X63" s="196">
        <v>2.33</v>
      </c>
      <c r="Y63" s="196">
        <v>0</v>
      </c>
      <c r="Z63" s="196">
        <v>4.05</v>
      </c>
      <c r="AA63" s="196">
        <v>1.43</v>
      </c>
      <c r="AB63" s="196">
        <v>0</v>
      </c>
      <c r="AC63" s="196">
        <v>0</v>
      </c>
      <c r="AD63" s="196">
        <v>24.92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-13.78</v>
      </c>
      <c r="AL63" s="196">
        <v>0</v>
      </c>
      <c r="AM63" s="196">
        <v>0</v>
      </c>
      <c r="AN63" s="196">
        <v>0</v>
      </c>
      <c r="AO63" s="196">
        <v>252.99</v>
      </c>
      <c r="AP63" s="196">
        <v>0</v>
      </c>
      <c r="AQ63" s="196">
        <v>0</v>
      </c>
      <c r="AR63" s="196">
        <v>13.83</v>
      </c>
      <c r="AS63" s="196">
        <v>0</v>
      </c>
      <c r="AT63" s="196">
        <v>7.7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23.75</v>
      </c>
      <c r="H64" s="196">
        <v>0</v>
      </c>
      <c r="I64" s="196">
        <v>0</v>
      </c>
      <c r="J64" s="196">
        <v>32.729999999999997</v>
      </c>
      <c r="K64" s="196">
        <v>18.34</v>
      </c>
      <c r="L64" s="196">
        <v>0.35</v>
      </c>
      <c r="M64" s="196">
        <v>2.29</v>
      </c>
      <c r="N64" s="196">
        <v>0.94</v>
      </c>
      <c r="O64" s="196">
        <v>2.64</v>
      </c>
      <c r="P64" s="196">
        <v>0.89</v>
      </c>
      <c r="Q64" s="196">
        <v>0.17</v>
      </c>
      <c r="R64" s="196">
        <v>0.67</v>
      </c>
      <c r="S64" s="196">
        <v>0.42</v>
      </c>
      <c r="T64" s="196">
        <v>0</v>
      </c>
      <c r="U64" s="196">
        <v>2.2400000000000002</v>
      </c>
      <c r="V64" s="196">
        <v>0.33</v>
      </c>
      <c r="W64" s="196">
        <v>0.53</v>
      </c>
      <c r="X64" s="196">
        <v>2.33</v>
      </c>
      <c r="Y64" s="196">
        <v>0</v>
      </c>
      <c r="Z64" s="196">
        <v>4.05</v>
      </c>
      <c r="AA64" s="196">
        <v>1.43</v>
      </c>
      <c r="AB64" s="196">
        <v>0</v>
      </c>
      <c r="AC64" s="196">
        <v>0</v>
      </c>
      <c r="AD64" s="196">
        <v>24.92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-13.78</v>
      </c>
      <c r="AL64" s="196">
        <v>0</v>
      </c>
      <c r="AM64" s="196">
        <v>0</v>
      </c>
      <c r="AN64" s="196">
        <v>0</v>
      </c>
      <c r="AO64" s="196">
        <v>252.99</v>
      </c>
      <c r="AP64" s="196">
        <v>0</v>
      </c>
      <c r="AQ64" s="196">
        <v>0</v>
      </c>
      <c r="AR64" s="196">
        <v>13.83</v>
      </c>
      <c r="AS64" s="196">
        <v>0</v>
      </c>
      <c r="AT64" s="196">
        <v>7.7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23.75</v>
      </c>
      <c r="H65" s="196">
        <v>0</v>
      </c>
      <c r="I65" s="196">
        <v>0</v>
      </c>
      <c r="J65" s="196">
        <v>32.729999999999997</v>
      </c>
      <c r="K65" s="196">
        <v>18.34</v>
      </c>
      <c r="L65" s="196">
        <v>0.35</v>
      </c>
      <c r="M65" s="196">
        <v>2.29</v>
      </c>
      <c r="N65" s="196">
        <v>0.94</v>
      </c>
      <c r="O65" s="196">
        <v>2.64</v>
      </c>
      <c r="P65" s="196">
        <v>0.89</v>
      </c>
      <c r="Q65" s="196">
        <v>0.17</v>
      </c>
      <c r="R65" s="196">
        <v>0.67</v>
      </c>
      <c r="S65" s="196">
        <v>0.42</v>
      </c>
      <c r="T65" s="196">
        <v>0</v>
      </c>
      <c r="U65" s="196">
        <v>2.2400000000000002</v>
      </c>
      <c r="V65" s="196">
        <v>0.33</v>
      </c>
      <c r="W65" s="196">
        <v>0.53</v>
      </c>
      <c r="X65" s="196">
        <v>2.33</v>
      </c>
      <c r="Y65" s="196">
        <v>0</v>
      </c>
      <c r="Z65" s="196">
        <v>4.05</v>
      </c>
      <c r="AA65" s="196">
        <v>1.43</v>
      </c>
      <c r="AB65" s="196">
        <v>0</v>
      </c>
      <c r="AC65" s="196">
        <v>0</v>
      </c>
      <c r="AD65" s="196">
        <v>24.92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-13.78</v>
      </c>
      <c r="AL65" s="196">
        <v>0</v>
      </c>
      <c r="AM65" s="196">
        <v>0</v>
      </c>
      <c r="AN65" s="196">
        <v>0</v>
      </c>
      <c r="AO65" s="196">
        <v>172.99</v>
      </c>
      <c r="AP65" s="196">
        <v>0</v>
      </c>
      <c r="AQ65" s="196">
        <v>0</v>
      </c>
      <c r="AR65" s="196">
        <v>13.83</v>
      </c>
      <c r="AS65" s="196">
        <v>0</v>
      </c>
      <c r="AT65" s="196">
        <v>7.7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23.75</v>
      </c>
      <c r="H66" s="196">
        <v>0</v>
      </c>
      <c r="I66" s="196">
        <v>0</v>
      </c>
      <c r="J66" s="196">
        <v>32.729999999999997</v>
      </c>
      <c r="K66" s="196">
        <v>18.34</v>
      </c>
      <c r="L66" s="196">
        <v>0.35</v>
      </c>
      <c r="M66" s="196">
        <v>2.29</v>
      </c>
      <c r="N66" s="196">
        <v>0.94</v>
      </c>
      <c r="O66" s="196">
        <v>2.64</v>
      </c>
      <c r="P66" s="196">
        <v>0.89</v>
      </c>
      <c r="Q66" s="196">
        <v>0.17</v>
      </c>
      <c r="R66" s="196">
        <v>0.67</v>
      </c>
      <c r="S66" s="196">
        <v>0.42</v>
      </c>
      <c r="T66" s="196">
        <v>0</v>
      </c>
      <c r="U66" s="196">
        <v>2.2400000000000002</v>
      </c>
      <c r="V66" s="196">
        <v>0.33</v>
      </c>
      <c r="W66" s="196">
        <v>0.53</v>
      </c>
      <c r="X66" s="196">
        <v>2.33</v>
      </c>
      <c r="Y66" s="196">
        <v>0</v>
      </c>
      <c r="Z66" s="196">
        <v>4.05</v>
      </c>
      <c r="AA66" s="196">
        <v>1.43</v>
      </c>
      <c r="AB66" s="196">
        <v>0</v>
      </c>
      <c r="AC66" s="196">
        <v>0</v>
      </c>
      <c r="AD66" s="196">
        <v>24.92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-13.78</v>
      </c>
      <c r="AL66" s="196">
        <v>0</v>
      </c>
      <c r="AM66" s="196">
        <v>0</v>
      </c>
      <c r="AN66" s="196">
        <v>0</v>
      </c>
      <c r="AO66" s="196">
        <v>112.99</v>
      </c>
      <c r="AP66" s="196">
        <v>0</v>
      </c>
      <c r="AQ66" s="196">
        <v>0</v>
      </c>
      <c r="AR66" s="196">
        <v>13.83</v>
      </c>
      <c r="AS66" s="196">
        <v>0</v>
      </c>
      <c r="AT66" s="196">
        <v>7.7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23.75</v>
      </c>
      <c r="H67" s="196">
        <v>0</v>
      </c>
      <c r="I67" s="196">
        <v>0</v>
      </c>
      <c r="J67" s="196">
        <v>32.729999999999997</v>
      </c>
      <c r="K67" s="196">
        <v>18.34</v>
      </c>
      <c r="L67" s="196">
        <v>0.35</v>
      </c>
      <c r="M67" s="196">
        <v>2.29</v>
      </c>
      <c r="N67" s="196">
        <v>0.94</v>
      </c>
      <c r="O67" s="196">
        <v>2.64</v>
      </c>
      <c r="P67" s="196">
        <v>0.89</v>
      </c>
      <c r="Q67" s="196">
        <v>0.17</v>
      </c>
      <c r="R67" s="196">
        <v>0.67</v>
      </c>
      <c r="S67" s="196">
        <v>0.42</v>
      </c>
      <c r="T67" s="196">
        <v>0</v>
      </c>
      <c r="U67" s="196">
        <v>2.2400000000000002</v>
      </c>
      <c r="V67" s="196">
        <v>0.33</v>
      </c>
      <c r="W67" s="196">
        <v>0.53</v>
      </c>
      <c r="X67" s="196">
        <v>1.99</v>
      </c>
      <c r="Y67" s="196">
        <v>0</v>
      </c>
      <c r="Z67" s="196">
        <v>4.05</v>
      </c>
      <c r="AA67" s="196">
        <v>1.43</v>
      </c>
      <c r="AB67" s="196">
        <v>0</v>
      </c>
      <c r="AC67" s="196">
        <v>0</v>
      </c>
      <c r="AD67" s="196">
        <v>24.92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-13.78</v>
      </c>
      <c r="AL67" s="196">
        <v>0</v>
      </c>
      <c r="AM67" s="196">
        <v>0</v>
      </c>
      <c r="AN67" s="196">
        <v>0</v>
      </c>
      <c r="AO67" s="196">
        <v>92.99</v>
      </c>
      <c r="AP67" s="196">
        <v>0</v>
      </c>
      <c r="AQ67" s="196">
        <v>0</v>
      </c>
      <c r="AR67" s="196">
        <v>13.83</v>
      </c>
      <c r="AS67" s="196">
        <v>0</v>
      </c>
      <c r="AT67" s="196">
        <v>7.7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23.75</v>
      </c>
      <c r="H68" s="196">
        <v>0</v>
      </c>
      <c r="I68" s="196">
        <v>0</v>
      </c>
      <c r="J68" s="196">
        <v>32.729999999999997</v>
      </c>
      <c r="K68" s="196">
        <v>18.34</v>
      </c>
      <c r="L68" s="196">
        <v>0.35</v>
      </c>
      <c r="M68" s="196">
        <v>2.29</v>
      </c>
      <c r="N68" s="196">
        <v>0.94</v>
      </c>
      <c r="O68" s="196">
        <v>2.64</v>
      </c>
      <c r="P68" s="196">
        <v>0.89</v>
      </c>
      <c r="Q68" s="196">
        <v>0.17</v>
      </c>
      <c r="R68" s="196">
        <v>0.67</v>
      </c>
      <c r="S68" s="196">
        <v>0.42</v>
      </c>
      <c r="T68" s="196">
        <v>0</v>
      </c>
      <c r="U68" s="196">
        <v>2.2400000000000002</v>
      </c>
      <c r="V68" s="196">
        <v>0.33</v>
      </c>
      <c r="W68" s="196">
        <v>0.53</v>
      </c>
      <c r="X68" s="196">
        <v>1.99</v>
      </c>
      <c r="Y68" s="196">
        <v>0</v>
      </c>
      <c r="Z68" s="196">
        <v>4.05</v>
      </c>
      <c r="AA68" s="196">
        <v>1.43</v>
      </c>
      <c r="AB68" s="196">
        <v>0</v>
      </c>
      <c r="AC68" s="196">
        <v>0</v>
      </c>
      <c r="AD68" s="196">
        <v>24.92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-3.78</v>
      </c>
      <c r="AL68" s="196">
        <v>0</v>
      </c>
      <c r="AM68" s="196">
        <v>0</v>
      </c>
      <c r="AN68" s="196">
        <v>0</v>
      </c>
      <c r="AO68" s="196">
        <v>89.13</v>
      </c>
      <c r="AP68" s="196">
        <v>0</v>
      </c>
      <c r="AQ68" s="196">
        <v>0</v>
      </c>
      <c r="AR68" s="196">
        <v>13.83</v>
      </c>
      <c r="AS68" s="196">
        <v>0</v>
      </c>
      <c r="AT68" s="196">
        <v>7.7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23.75</v>
      </c>
      <c r="H69" s="196">
        <v>0</v>
      </c>
      <c r="I69" s="196">
        <v>0</v>
      </c>
      <c r="J69" s="196">
        <v>32.729999999999997</v>
      </c>
      <c r="K69" s="196">
        <v>18.34</v>
      </c>
      <c r="L69" s="196">
        <v>0.35</v>
      </c>
      <c r="M69" s="196">
        <v>2.29</v>
      </c>
      <c r="N69" s="196">
        <v>0.94</v>
      </c>
      <c r="O69" s="196">
        <v>2.64</v>
      </c>
      <c r="P69" s="196">
        <v>0.89</v>
      </c>
      <c r="Q69" s="196">
        <v>0.17</v>
      </c>
      <c r="R69" s="196">
        <v>0.67</v>
      </c>
      <c r="S69" s="196">
        <v>0.42</v>
      </c>
      <c r="T69" s="196">
        <v>0</v>
      </c>
      <c r="U69" s="196">
        <v>2.2400000000000002</v>
      </c>
      <c r="V69" s="196">
        <v>0.33</v>
      </c>
      <c r="W69" s="196">
        <v>0.53</v>
      </c>
      <c r="X69" s="196">
        <v>1.99</v>
      </c>
      <c r="Y69" s="196">
        <v>0</v>
      </c>
      <c r="Z69" s="196">
        <v>4.05</v>
      </c>
      <c r="AA69" s="196">
        <v>1.43</v>
      </c>
      <c r="AB69" s="196">
        <v>0</v>
      </c>
      <c r="AC69" s="196">
        <v>0</v>
      </c>
      <c r="AD69" s="196">
        <v>24.92</v>
      </c>
      <c r="AE69" s="196">
        <v>0</v>
      </c>
      <c r="AF69" s="196">
        <v>0</v>
      </c>
      <c r="AG69" s="196">
        <v>74.97</v>
      </c>
      <c r="AH69" s="196">
        <v>31.12</v>
      </c>
      <c r="AI69" s="196">
        <v>21.22</v>
      </c>
      <c r="AJ69" s="196">
        <v>0</v>
      </c>
      <c r="AK69" s="196">
        <v>-3.78</v>
      </c>
      <c r="AL69" s="196">
        <v>0</v>
      </c>
      <c r="AM69" s="196">
        <v>0</v>
      </c>
      <c r="AN69" s="196">
        <v>0</v>
      </c>
      <c r="AO69" s="196">
        <v>100.42</v>
      </c>
      <c r="AP69" s="196">
        <v>0</v>
      </c>
      <c r="AQ69" s="196">
        <v>0</v>
      </c>
      <c r="AR69" s="196">
        <v>13.83</v>
      </c>
      <c r="AS69" s="196">
        <v>0</v>
      </c>
      <c r="AT69" s="196">
        <v>7.7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23.75</v>
      </c>
      <c r="H70" s="196">
        <v>0</v>
      </c>
      <c r="I70" s="196">
        <v>0</v>
      </c>
      <c r="J70" s="196">
        <v>32.729999999999997</v>
      </c>
      <c r="K70" s="196">
        <v>18.34</v>
      </c>
      <c r="L70" s="196">
        <v>0.35</v>
      </c>
      <c r="M70" s="196">
        <v>2.29</v>
      </c>
      <c r="N70" s="196">
        <v>0.94</v>
      </c>
      <c r="O70" s="196">
        <v>2.64</v>
      </c>
      <c r="P70" s="196">
        <v>0.89</v>
      </c>
      <c r="Q70" s="196">
        <v>0.17</v>
      </c>
      <c r="R70" s="196">
        <v>0.67</v>
      </c>
      <c r="S70" s="196">
        <v>0.42</v>
      </c>
      <c r="T70" s="196">
        <v>0</v>
      </c>
      <c r="U70" s="196">
        <v>2.2400000000000002</v>
      </c>
      <c r="V70" s="196">
        <v>0.33</v>
      </c>
      <c r="W70" s="196">
        <v>0.53</v>
      </c>
      <c r="X70" s="196">
        <v>1.99</v>
      </c>
      <c r="Y70" s="196">
        <v>0</v>
      </c>
      <c r="Z70" s="196">
        <v>4.05</v>
      </c>
      <c r="AA70" s="196">
        <v>1.43</v>
      </c>
      <c r="AB70" s="196">
        <v>0</v>
      </c>
      <c r="AC70" s="196">
        <v>0</v>
      </c>
      <c r="AD70" s="196">
        <v>24.92</v>
      </c>
      <c r="AE70" s="196">
        <v>0</v>
      </c>
      <c r="AF70" s="196">
        <v>0</v>
      </c>
      <c r="AG70" s="196">
        <v>74.97</v>
      </c>
      <c r="AH70" s="196">
        <v>31.12</v>
      </c>
      <c r="AI70" s="196">
        <v>21.22</v>
      </c>
      <c r="AJ70" s="196">
        <v>0</v>
      </c>
      <c r="AK70" s="196">
        <v>-3.78</v>
      </c>
      <c r="AL70" s="196">
        <v>0</v>
      </c>
      <c r="AM70" s="196">
        <v>0</v>
      </c>
      <c r="AN70" s="196">
        <v>0</v>
      </c>
      <c r="AO70" s="196">
        <v>104.54</v>
      </c>
      <c r="AP70" s="196">
        <v>0</v>
      </c>
      <c r="AQ70" s="196">
        <v>0</v>
      </c>
      <c r="AR70" s="196">
        <v>13.83</v>
      </c>
      <c r="AS70" s="196">
        <v>0</v>
      </c>
      <c r="AT70" s="196">
        <v>7.7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23.75</v>
      </c>
      <c r="H71" s="196">
        <v>0</v>
      </c>
      <c r="I71" s="196">
        <v>0</v>
      </c>
      <c r="J71" s="196">
        <v>32.729999999999997</v>
      </c>
      <c r="K71" s="196">
        <v>18.34</v>
      </c>
      <c r="L71" s="196">
        <v>0.35</v>
      </c>
      <c r="M71" s="196">
        <v>2.29</v>
      </c>
      <c r="N71" s="196">
        <v>0.94</v>
      </c>
      <c r="O71" s="196">
        <v>2.64</v>
      </c>
      <c r="P71" s="196">
        <v>0.89</v>
      </c>
      <c r="Q71" s="196">
        <v>0.17</v>
      </c>
      <c r="R71" s="196">
        <v>0.67</v>
      </c>
      <c r="S71" s="196">
        <v>0.42</v>
      </c>
      <c r="T71" s="196">
        <v>0</v>
      </c>
      <c r="U71" s="196">
        <v>1.85</v>
      </c>
      <c r="V71" s="196">
        <v>0.33</v>
      </c>
      <c r="W71" s="196">
        <v>0.53</v>
      </c>
      <c r="X71" s="196">
        <v>1.99</v>
      </c>
      <c r="Y71" s="196">
        <v>0</v>
      </c>
      <c r="Z71" s="196">
        <v>4.05</v>
      </c>
      <c r="AA71" s="196">
        <v>1.43</v>
      </c>
      <c r="AB71" s="196">
        <v>0</v>
      </c>
      <c r="AC71" s="196">
        <v>0</v>
      </c>
      <c r="AD71" s="196">
        <v>24.92</v>
      </c>
      <c r="AE71" s="196">
        <v>0</v>
      </c>
      <c r="AF71" s="196">
        <v>0</v>
      </c>
      <c r="AG71" s="196">
        <v>74.97</v>
      </c>
      <c r="AH71" s="196">
        <v>31.12</v>
      </c>
      <c r="AI71" s="196">
        <v>21.22</v>
      </c>
      <c r="AJ71" s="196">
        <v>0</v>
      </c>
      <c r="AK71" s="196">
        <v>-3.78</v>
      </c>
      <c r="AL71" s="196">
        <v>0</v>
      </c>
      <c r="AM71" s="196">
        <v>0</v>
      </c>
      <c r="AN71" s="196">
        <v>0</v>
      </c>
      <c r="AO71" s="196">
        <v>108.55</v>
      </c>
      <c r="AP71" s="196">
        <v>0</v>
      </c>
      <c r="AQ71" s="196">
        <v>0</v>
      </c>
      <c r="AR71" s="196">
        <v>13.83</v>
      </c>
      <c r="AS71" s="196">
        <v>0</v>
      </c>
      <c r="AT71" s="196">
        <v>7.7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23.75</v>
      </c>
      <c r="H72" s="196">
        <v>0</v>
      </c>
      <c r="I72" s="196">
        <v>0</v>
      </c>
      <c r="J72" s="196">
        <v>32.729999999999997</v>
      </c>
      <c r="K72" s="196">
        <v>18.34</v>
      </c>
      <c r="L72" s="196">
        <v>0.35</v>
      </c>
      <c r="M72" s="196">
        <v>2.29</v>
      </c>
      <c r="N72" s="196">
        <v>0.94</v>
      </c>
      <c r="O72" s="196">
        <v>2.64</v>
      </c>
      <c r="P72" s="196">
        <v>0.89</v>
      </c>
      <c r="Q72" s="196">
        <v>0.17</v>
      </c>
      <c r="R72" s="196">
        <v>0.67</v>
      </c>
      <c r="S72" s="196">
        <v>0.42</v>
      </c>
      <c r="T72" s="196">
        <v>0</v>
      </c>
      <c r="U72" s="196">
        <v>1.85</v>
      </c>
      <c r="V72" s="196">
        <v>0.33</v>
      </c>
      <c r="W72" s="196">
        <v>0.53</v>
      </c>
      <c r="X72" s="196">
        <v>1.99</v>
      </c>
      <c r="Y72" s="196">
        <v>0</v>
      </c>
      <c r="Z72" s="196">
        <v>4.05</v>
      </c>
      <c r="AA72" s="196">
        <v>1.43</v>
      </c>
      <c r="AB72" s="196">
        <v>0</v>
      </c>
      <c r="AC72" s="196">
        <v>0</v>
      </c>
      <c r="AD72" s="196">
        <v>24.92</v>
      </c>
      <c r="AE72" s="196">
        <v>0</v>
      </c>
      <c r="AF72" s="196">
        <v>0</v>
      </c>
      <c r="AG72" s="196">
        <v>74.97</v>
      </c>
      <c r="AH72" s="196">
        <v>31.12</v>
      </c>
      <c r="AI72" s="196">
        <v>21.22</v>
      </c>
      <c r="AJ72" s="196">
        <v>0</v>
      </c>
      <c r="AK72" s="196">
        <v>-3.78</v>
      </c>
      <c r="AL72" s="196">
        <v>0</v>
      </c>
      <c r="AM72" s="196">
        <v>0</v>
      </c>
      <c r="AN72" s="196">
        <v>0</v>
      </c>
      <c r="AO72" s="196">
        <v>108.55</v>
      </c>
      <c r="AP72" s="196">
        <v>0</v>
      </c>
      <c r="AQ72" s="196">
        <v>0</v>
      </c>
      <c r="AR72" s="196">
        <v>13.83</v>
      </c>
      <c r="AS72" s="196">
        <v>0</v>
      </c>
      <c r="AT72" s="196">
        <v>7.7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23.75</v>
      </c>
      <c r="H73" s="196">
        <v>0</v>
      </c>
      <c r="I73" s="196">
        <v>0</v>
      </c>
      <c r="J73" s="196">
        <v>32.729999999999997</v>
      </c>
      <c r="K73" s="196">
        <v>18.34</v>
      </c>
      <c r="L73" s="196">
        <v>0.35</v>
      </c>
      <c r="M73" s="196">
        <v>2.29</v>
      </c>
      <c r="N73" s="196">
        <v>0.94</v>
      </c>
      <c r="O73" s="196">
        <v>2.64</v>
      </c>
      <c r="P73" s="196">
        <v>0.89</v>
      </c>
      <c r="Q73" s="196">
        <v>0.17</v>
      </c>
      <c r="R73" s="196">
        <v>0.67</v>
      </c>
      <c r="S73" s="196">
        <v>0.42</v>
      </c>
      <c r="T73" s="196">
        <v>0</v>
      </c>
      <c r="U73" s="196">
        <v>1.85</v>
      </c>
      <c r="V73" s="196">
        <v>0.33</v>
      </c>
      <c r="W73" s="196">
        <v>0.53</v>
      </c>
      <c r="X73" s="196">
        <v>1.99</v>
      </c>
      <c r="Y73" s="196">
        <v>0</v>
      </c>
      <c r="Z73" s="196">
        <v>4.05</v>
      </c>
      <c r="AA73" s="196">
        <v>1.43</v>
      </c>
      <c r="AB73" s="196">
        <v>0</v>
      </c>
      <c r="AC73" s="196">
        <v>0</v>
      </c>
      <c r="AD73" s="196">
        <v>24.92</v>
      </c>
      <c r="AE73" s="196">
        <v>0</v>
      </c>
      <c r="AF73" s="196">
        <v>0</v>
      </c>
      <c r="AG73" s="196">
        <v>74.97</v>
      </c>
      <c r="AH73" s="196">
        <v>31.12</v>
      </c>
      <c r="AI73" s="196">
        <v>21.22</v>
      </c>
      <c r="AJ73" s="196">
        <v>0</v>
      </c>
      <c r="AK73" s="196">
        <v>-3.78</v>
      </c>
      <c r="AL73" s="196">
        <v>0</v>
      </c>
      <c r="AM73" s="196">
        <v>0</v>
      </c>
      <c r="AN73" s="196">
        <v>0</v>
      </c>
      <c r="AO73" s="196">
        <v>108.55</v>
      </c>
      <c r="AP73" s="196">
        <v>0</v>
      </c>
      <c r="AQ73" s="196">
        <v>0</v>
      </c>
      <c r="AR73" s="196">
        <v>13.83</v>
      </c>
      <c r="AS73" s="196">
        <v>0</v>
      </c>
      <c r="AT73" s="196">
        <v>7.7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23.75</v>
      </c>
      <c r="H74" s="196">
        <v>0</v>
      </c>
      <c r="I74" s="196">
        <v>0</v>
      </c>
      <c r="J74" s="196">
        <v>32.729999999999997</v>
      </c>
      <c r="K74" s="196">
        <v>18.34</v>
      </c>
      <c r="L74" s="196">
        <v>0.35</v>
      </c>
      <c r="M74" s="196">
        <v>2.29</v>
      </c>
      <c r="N74" s="196">
        <v>0.94</v>
      </c>
      <c r="O74" s="196">
        <v>2.64</v>
      </c>
      <c r="P74" s="196">
        <v>0.89</v>
      </c>
      <c r="Q74" s="196">
        <v>0.17</v>
      </c>
      <c r="R74" s="196">
        <v>0.67</v>
      </c>
      <c r="S74" s="196">
        <v>0.42</v>
      </c>
      <c r="T74" s="196">
        <v>0</v>
      </c>
      <c r="U74" s="196">
        <v>1.85</v>
      </c>
      <c r="V74" s="196">
        <v>0.33</v>
      </c>
      <c r="W74" s="196">
        <v>0.53</v>
      </c>
      <c r="X74" s="196">
        <v>1.99</v>
      </c>
      <c r="Y74" s="196">
        <v>0</v>
      </c>
      <c r="Z74" s="196">
        <v>4.05</v>
      </c>
      <c r="AA74" s="196">
        <v>1.43</v>
      </c>
      <c r="AB74" s="196">
        <v>0</v>
      </c>
      <c r="AC74" s="196">
        <v>0</v>
      </c>
      <c r="AD74" s="196">
        <v>24.92</v>
      </c>
      <c r="AE74" s="196">
        <v>0</v>
      </c>
      <c r="AF74" s="196">
        <v>0</v>
      </c>
      <c r="AG74" s="196">
        <v>74.97</v>
      </c>
      <c r="AH74" s="196">
        <v>31.12</v>
      </c>
      <c r="AI74" s="196">
        <v>21.22</v>
      </c>
      <c r="AJ74" s="196">
        <v>0</v>
      </c>
      <c r="AK74" s="196">
        <v>-3.78</v>
      </c>
      <c r="AL74" s="196">
        <v>0</v>
      </c>
      <c r="AM74" s="196">
        <v>0</v>
      </c>
      <c r="AN74" s="196">
        <v>0</v>
      </c>
      <c r="AO74" s="196">
        <v>108.55</v>
      </c>
      <c r="AP74" s="196">
        <v>0</v>
      </c>
      <c r="AQ74" s="196">
        <v>0</v>
      </c>
      <c r="AR74" s="196">
        <v>13.83</v>
      </c>
      <c r="AS74" s="196">
        <v>0</v>
      </c>
      <c r="AT74" s="196">
        <v>7.7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23.75</v>
      </c>
      <c r="H75" s="196">
        <v>0</v>
      </c>
      <c r="I75" s="196">
        <v>0</v>
      </c>
      <c r="J75" s="196">
        <v>32.729999999999997</v>
      </c>
      <c r="K75" s="196">
        <v>18.34</v>
      </c>
      <c r="L75" s="196">
        <v>0.35</v>
      </c>
      <c r="M75" s="196">
        <v>2.29</v>
      </c>
      <c r="N75" s="196">
        <v>0.94</v>
      </c>
      <c r="O75" s="196">
        <v>2.64</v>
      </c>
      <c r="P75" s="196">
        <v>0.89</v>
      </c>
      <c r="Q75" s="196">
        <v>0.17</v>
      </c>
      <c r="R75" s="196">
        <v>0.67</v>
      </c>
      <c r="S75" s="196">
        <v>0.42</v>
      </c>
      <c r="T75" s="196">
        <v>0</v>
      </c>
      <c r="U75" s="196">
        <v>1.85</v>
      </c>
      <c r="V75" s="196">
        <v>0.33</v>
      </c>
      <c r="W75" s="196">
        <v>0.53</v>
      </c>
      <c r="X75" s="196">
        <v>1.99</v>
      </c>
      <c r="Y75" s="196">
        <v>0</v>
      </c>
      <c r="Z75" s="196">
        <v>4.05</v>
      </c>
      <c r="AA75" s="196">
        <v>1.43</v>
      </c>
      <c r="AB75" s="196">
        <v>0</v>
      </c>
      <c r="AC75" s="196">
        <v>0</v>
      </c>
      <c r="AD75" s="196">
        <v>24.92</v>
      </c>
      <c r="AE75" s="196">
        <v>0</v>
      </c>
      <c r="AF75" s="196">
        <v>0</v>
      </c>
      <c r="AG75" s="196">
        <v>74.97</v>
      </c>
      <c r="AH75" s="196">
        <v>31.12</v>
      </c>
      <c r="AI75" s="196">
        <v>21.22</v>
      </c>
      <c r="AJ75" s="196">
        <v>0</v>
      </c>
      <c r="AK75" s="196">
        <v>-3.78</v>
      </c>
      <c r="AL75" s="196">
        <v>0</v>
      </c>
      <c r="AM75" s="196">
        <v>0</v>
      </c>
      <c r="AN75" s="196">
        <v>0</v>
      </c>
      <c r="AO75" s="196">
        <v>108.55</v>
      </c>
      <c r="AP75" s="196">
        <v>0</v>
      </c>
      <c r="AQ75" s="196">
        <v>0</v>
      </c>
      <c r="AR75" s="196">
        <v>14.07</v>
      </c>
      <c r="AS75" s="196">
        <v>0</v>
      </c>
      <c r="AT75" s="196">
        <v>7.7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23.75</v>
      </c>
      <c r="H76" s="196">
        <v>0</v>
      </c>
      <c r="I76" s="196">
        <v>0</v>
      </c>
      <c r="J76" s="196">
        <v>32.729999999999997</v>
      </c>
      <c r="K76" s="196">
        <v>18.34</v>
      </c>
      <c r="L76" s="196">
        <v>0.35</v>
      </c>
      <c r="M76" s="196">
        <v>2.29</v>
      </c>
      <c r="N76" s="196">
        <v>0.94</v>
      </c>
      <c r="O76" s="196">
        <v>2.64</v>
      </c>
      <c r="P76" s="196">
        <v>0.89</v>
      </c>
      <c r="Q76" s="196">
        <v>0.17</v>
      </c>
      <c r="R76" s="196">
        <v>0.67</v>
      </c>
      <c r="S76" s="196">
        <v>0.42</v>
      </c>
      <c r="T76" s="196">
        <v>0</v>
      </c>
      <c r="U76" s="196">
        <v>1.85</v>
      </c>
      <c r="V76" s="196">
        <v>0.33</v>
      </c>
      <c r="W76" s="196">
        <v>0.53</v>
      </c>
      <c r="X76" s="196">
        <v>1.99</v>
      </c>
      <c r="Y76" s="196">
        <v>0</v>
      </c>
      <c r="Z76" s="196">
        <v>4.05</v>
      </c>
      <c r="AA76" s="196">
        <v>1.43</v>
      </c>
      <c r="AB76" s="196">
        <v>0</v>
      </c>
      <c r="AC76" s="196">
        <v>0</v>
      </c>
      <c r="AD76" s="196">
        <v>24.92</v>
      </c>
      <c r="AE76" s="196">
        <v>0</v>
      </c>
      <c r="AF76" s="196">
        <v>0</v>
      </c>
      <c r="AG76" s="196">
        <v>74.97</v>
      </c>
      <c r="AH76" s="196">
        <v>31.12</v>
      </c>
      <c r="AI76" s="196">
        <v>21.22</v>
      </c>
      <c r="AJ76" s="196">
        <v>0</v>
      </c>
      <c r="AK76" s="196">
        <v>-3.78</v>
      </c>
      <c r="AL76" s="196">
        <v>0</v>
      </c>
      <c r="AM76" s="196">
        <v>0</v>
      </c>
      <c r="AN76" s="196">
        <v>0</v>
      </c>
      <c r="AO76" s="196">
        <v>108.55</v>
      </c>
      <c r="AP76" s="196">
        <v>0</v>
      </c>
      <c r="AQ76" s="196">
        <v>0</v>
      </c>
      <c r="AR76" s="196">
        <v>14.07</v>
      </c>
      <c r="AS76" s="196">
        <v>0</v>
      </c>
      <c r="AT76" s="196">
        <v>7.7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23.75</v>
      </c>
      <c r="H77" s="196">
        <v>0</v>
      </c>
      <c r="I77" s="196">
        <v>0</v>
      </c>
      <c r="J77" s="196">
        <v>32.729999999999997</v>
      </c>
      <c r="K77" s="196">
        <v>18.34</v>
      </c>
      <c r="L77" s="196">
        <v>0.35</v>
      </c>
      <c r="M77" s="196">
        <v>2.29</v>
      </c>
      <c r="N77" s="196">
        <v>0.94</v>
      </c>
      <c r="O77" s="196">
        <v>2.64</v>
      </c>
      <c r="P77" s="196">
        <v>0.89</v>
      </c>
      <c r="Q77" s="196">
        <v>0.17</v>
      </c>
      <c r="R77" s="196">
        <v>0.67</v>
      </c>
      <c r="S77" s="196">
        <v>0.42</v>
      </c>
      <c r="T77" s="196">
        <v>0</v>
      </c>
      <c r="U77" s="196">
        <v>1.85</v>
      </c>
      <c r="V77" s="196">
        <v>0.33</v>
      </c>
      <c r="W77" s="196">
        <v>0.53</v>
      </c>
      <c r="X77" s="196">
        <v>1.99</v>
      </c>
      <c r="Y77" s="196">
        <v>0</v>
      </c>
      <c r="Z77" s="196">
        <v>4.05</v>
      </c>
      <c r="AA77" s="196">
        <v>1.43</v>
      </c>
      <c r="AB77" s="196">
        <v>0</v>
      </c>
      <c r="AC77" s="196">
        <v>0</v>
      </c>
      <c r="AD77" s="196">
        <v>24.92</v>
      </c>
      <c r="AE77" s="196">
        <v>0</v>
      </c>
      <c r="AF77" s="196">
        <v>0</v>
      </c>
      <c r="AG77" s="196">
        <v>74.97</v>
      </c>
      <c r="AH77" s="196">
        <v>31.12</v>
      </c>
      <c r="AI77" s="196">
        <v>21.22</v>
      </c>
      <c r="AJ77" s="196">
        <v>0</v>
      </c>
      <c r="AK77" s="196">
        <v>-3.78</v>
      </c>
      <c r="AL77" s="196">
        <v>0</v>
      </c>
      <c r="AM77" s="196">
        <v>0</v>
      </c>
      <c r="AN77" s="196">
        <v>0</v>
      </c>
      <c r="AO77" s="196">
        <v>108.55</v>
      </c>
      <c r="AP77" s="196">
        <v>0</v>
      </c>
      <c r="AQ77" s="196">
        <v>0</v>
      </c>
      <c r="AR77" s="196">
        <v>14.07</v>
      </c>
      <c r="AS77" s="196">
        <v>0</v>
      </c>
      <c r="AT77" s="196">
        <v>7.7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23.75</v>
      </c>
      <c r="H78" s="196">
        <v>0</v>
      </c>
      <c r="I78" s="196">
        <v>0</v>
      </c>
      <c r="J78" s="196">
        <v>32.729999999999997</v>
      </c>
      <c r="K78" s="196">
        <v>18.34</v>
      </c>
      <c r="L78" s="196">
        <v>0.35</v>
      </c>
      <c r="M78" s="196">
        <v>2.29</v>
      </c>
      <c r="N78" s="196">
        <v>0.94</v>
      </c>
      <c r="O78" s="196">
        <v>2.64</v>
      </c>
      <c r="P78" s="196">
        <v>0.89</v>
      </c>
      <c r="Q78" s="196">
        <v>0.17</v>
      </c>
      <c r="R78" s="196">
        <v>0.67</v>
      </c>
      <c r="S78" s="196">
        <v>0.42</v>
      </c>
      <c r="T78" s="196">
        <v>0</v>
      </c>
      <c r="U78" s="196">
        <v>1.85</v>
      </c>
      <c r="V78" s="196">
        <v>0.33</v>
      </c>
      <c r="W78" s="196">
        <v>0.53</v>
      </c>
      <c r="X78" s="196">
        <v>1.99</v>
      </c>
      <c r="Y78" s="196">
        <v>0</v>
      </c>
      <c r="Z78" s="196">
        <v>4.05</v>
      </c>
      <c r="AA78" s="196">
        <v>1.43</v>
      </c>
      <c r="AB78" s="196">
        <v>0</v>
      </c>
      <c r="AC78" s="196">
        <v>0</v>
      </c>
      <c r="AD78" s="196">
        <v>24.92</v>
      </c>
      <c r="AE78" s="196">
        <v>0</v>
      </c>
      <c r="AF78" s="196">
        <v>0</v>
      </c>
      <c r="AG78" s="196">
        <v>74.97</v>
      </c>
      <c r="AH78" s="196">
        <v>31.12</v>
      </c>
      <c r="AI78" s="196">
        <v>21.22</v>
      </c>
      <c r="AJ78" s="196">
        <v>0</v>
      </c>
      <c r="AK78" s="196">
        <v>-3.78</v>
      </c>
      <c r="AL78" s="196">
        <v>0</v>
      </c>
      <c r="AM78" s="196">
        <v>0</v>
      </c>
      <c r="AN78" s="196">
        <v>0</v>
      </c>
      <c r="AO78" s="196">
        <v>108.55</v>
      </c>
      <c r="AP78" s="196">
        <v>0</v>
      </c>
      <c r="AQ78" s="196">
        <v>0</v>
      </c>
      <c r="AR78" s="196">
        <v>14.07</v>
      </c>
      <c r="AS78" s="196">
        <v>0</v>
      </c>
      <c r="AT78" s="196">
        <v>7.7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23.75</v>
      </c>
      <c r="H79" s="196">
        <v>0</v>
      </c>
      <c r="I79" s="196">
        <v>0</v>
      </c>
      <c r="J79" s="196">
        <v>32.729999999999997</v>
      </c>
      <c r="K79" s="196">
        <v>18.34</v>
      </c>
      <c r="L79" s="196">
        <v>0.35</v>
      </c>
      <c r="M79" s="196">
        <v>2.29</v>
      </c>
      <c r="N79" s="196">
        <v>0.94</v>
      </c>
      <c r="O79" s="196">
        <v>2.64</v>
      </c>
      <c r="P79" s="196">
        <v>0.89</v>
      </c>
      <c r="Q79" s="196">
        <v>0.17</v>
      </c>
      <c r="R79" s="196">
        <v>0.67</v>
      </c>
      <c r="S79" s="196">
        <v>0.42</v>
      </c>
      <c r="T79" s="196">
        <v>0</v>
      </c>
      <c r="U79" s="196">
        <v>1.85</v>
      </c>
      <c r="V79" s="196">
        <v>0.33</v>
      </c>
      <c r="W79" s="196">
        <v>0.53</v>
      </c>
      <c r="X79" s="196">
        <v>1.99</v>
      </c>
      <c r="Y79" s="196">
        <v>0</v>
      </c>
      <c r="Z79" s="196">
        <v>4.05</v>
      </c>
      <c r="AA79" s="196">
        <v>1.43</v>
      </c>
      <c r="AB79" s="196">
        <v>0</v>
      </c>
      <c r="AC79" s="196">
        <v>0</v>
      </c>
      <c r="AD79" s="196">
        <v>24.92</v>
      </c>
      <c r="AE79" s="196">
        <v>0</v>
      </c>
      <c r="AF79" s="196">
        <v>0</v>
      </c>
      <c r="AG79" s="196">
        <v>74.97</v>
      </c>
      <c r="AH79" s="196">
        <v>31.12</v>
      </c>
      <c r="AI79" s="196">
        <v>21.22</v>
      </c>
      <c r="AJ79" s="196">
        <v>0</v>
      </c>
      <c r="AK79" s="196">
        <v>-3.78</v>
      </c>
      <c r="AL79" s="196">
        <v>0</v>
      </c>
      <c r="AM79" s="196">
        <v>0</v>
      </c>
      <c r="AN79" s="196">
        <v>0</v>
      </c>
      <c r="AO79" s="196">
        <v>94.45</v>
      </c>
      <c r="AP79" s="196">
        <v>0</v>
      </c>
      <c r="AQ79" s="196">
        <v>0</v>
      </c>
      <c r="AR79" s="196">
        <v>14.07</v>
      </c>
      <c r="AS79" s="196">
        <v>0</v>
      </c>
      <c r="AT79" s="196">
        <v>7.7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23.75</v>
      </c>
      <c r="H80" s="196">
        <v>0</v>
      </c>
      <c r="I80" s="196">
        <v>0</v>
      </c>
      <c r="J80" s="196">
        <v>32.729999999999997</v>
      </c>
      <c r="K80" s="196">
        <v>18.34</v>
      </c>
      <c r="L80" s="196">
        <v>0.35</v>
      </c>
      <c r="M80" s="196">
        <v>2.29</v>
      </c>
      <c r="N80" s="196">
        <v>0.94</v>
      </c>
      <c r="O80" s="196">
        <v>2.64</v>
      </c>
      <c r="P80" s="196">
        <v>0.89</v>
      </c>
      <c r="Q80" s="196">
        <v>0.17</v>
      </c>
      <c r="R80" s="196">
        <v>0.67</v>
      </c>
      <c r="S80" s="196">
        <v>0.42</v>
      </c>
      <c r="T80" s="196">
        <v>0</v>
      </c>
      <c r="U80" s="196">
        <v>1.85</v>
      </c>
      <c r="V80" s="196">
        <v>0.33</v>
      </c>
      <c r="W80" s="196">
        <v>0.53</v>
      </c>
      <c r="X80" s="196">
        <v>1.99</v>
      </c>
      <c r="Y80" s="196">
        <v>0</v>
      </c>
      <c r="Z80" s="196">
        <v>4.05</v>
      </c>
      <c r="AA80" s="196">
        <v>1.43</v>
      </c>
      <c r="AB80" s="196">
        <v>0</v>
      </c>
      <c r="AC80" s="196">
        <v>0</v>
      </c>
      <c r="AD80" s="196">
        <v>24.92</v>
      </c>
      <c r="AE80" s="196">
        <v>0</v>
      </c>
      <c r="AF80" s="196">
        <v>0</v>
      </c>
      <c r="AG80" s="196">
        <v>74.97</v>
      </c>
      <c r="AH80" s="196">
        <v>31.12</v>
      </c>
      <c r="AI80" s="196">
        <v>21.22</v>
      </c>
      <c r="AJ80" s="196">
        <v>0</v>
      </c>
      <c r="AK80" s="196">
        <v>-3.78</v>
      </c>
      <c r="AL80" s="196">
        <v>0</v>
      </c>
      <c r="AM80" s="196">
        <v>0</v>
      </c>
      <c r="AN80" s="196">
        <v>0</v>
      </c>
      <c r="AO80" s="196">
        <v>94.45</v>
      </c>
      <c r="AP80" s="196">
        <v>0</v>
      </c>
      <c r="AQ80" s="196">
        <v>0</v>
      </c>
      <c r="AR80" s="196">
        <v>14.07</v>
      </c>
      <c r="AS80" s="196">
        <v>0</v>
      </c>
      <c r="AT80" s="196">
        <v>7.7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23.75</v>
      </c>
      <c r="H81" s="196">
        <v>0</v>
      </c>
      <c r="I81" s="196">
        <v>0</v>
      </c>
      <c r="J81" s="196">
        <v>32.729999999999997</v>
      </c>
      <c r="K81" s="196">
        <v>18.34</v>
      </c>
      <c r="L81" s="196">
        <v>0.35</v>
      </c>
      <c r="M81" s="196">
        <v>2.29</v>
      </c>
      <c r="N81" s="196">
        <v>0.94</v>
      </c>
      <c r="O81" s="196">
        <v>2.64</v>
      </c>
      <c r="P81" s="196">
        <v>0.89</v>
      </c>
      <c r="Q81" s="196">
        <v>0.17</v>
      </c>
      <c r="R81" s="196">
        <v>0.67</v>
      </c>
      <c r="S81" s="196">
        <v>0.42</v>
      </c>
      <c r="T81" s="196">
        <v>0</v>
      </c>
      <c r="U81" s="196">
        <v>1.85</v>
      </c>
      <c r="V81" s="196">
        <v>0.33</v>
      </c>
      <c r="W81" s="196">
        <v>0.53</v>
      </c>
      <c r="X81" s="196">
        <v>1.99</v>
      </c>
      <c r="Y81" s="196">
        <v>0</v>
      </c>
      <c r="Z81" s="196">
        <v>4.05</v>
      </c>
      <c r="AA81" s="196">
        <v>1.43</v>
      </c>
      <c r="AB81" s="196">
        <v>0</v>
      </c>
      <c r="AC81" s="196">
        <v>0</v>
      </c>
      <c r="AD81" s="196">
        <v>24.92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-3.78</v>
      </c>
      <c r="AL81" s="196">
        <v>0</v>
      </c>
      <c r="AM81" s="196">
        <v>0</v>
      </c>
      <c r="AN81" s="196">
        <v>0</v>
      </c>
      <c r="AO81" s="196">
        <v>94.45</v>
      </c>
      <c r="AP81" s="196">
        <v>0</v>
      </c>
      <c r="AQ81" s="196">
        <v>0</v>
      </c>
      <c r="AR81" s="196">
        <v>14.07</v>
      </c>
      <c r="AS81" s="196">
        <v>0</v>
      </c>
      <c r="AT81" s="196">
        <v>7.7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23.75</v>
      </c>
      <c r="H82" s="196">
        <v>0</v>
      </c>
      <c r="I82" s="196">
        <v>0</v>
      </c>
      <c r="J82" s="196">
        <v>32.729999999999997</v>
      </c>
      <c r="K82" s="196">
        <v>18.34</v>
      </c>
      <c r="L82" s="196">
        <v>0.35</v>
      </c>
      <c r="M82" s="196">
        <v>2.29</v>
      </c>
      <c r="N82" s="196">
        <v>0.94</v>
      </c>
      <c r="O82" s="196">
        <v>2.64</v>
      </c>
      <c r="P82" s="196">
        <v>0.89</v>
      </c>
      <c r="Q82" s="196">
        <v>0.17</v>
      </c>
      <c r="R82" s="196">
        <v>0.67</v>
      </c>
      <c r="S82" s="196">
        <v>0.42</v>
      </c>
      <c r="T82" s="196">
        <v>0</v>
      </c>
      <c r="U82" s="196">
        <v>1.85</v>
      </c>
      <c r="V82" s="196">
        <v>0.33</v>
      </c>
      <c r="W82" s="196">
        <v>0.53</v>
      </c>
      <c r="X82" s="196">
        <v>1.99</v>
      </c>
      <c r="Y82" s="196">
        <v>0</v>
      </c>
      <c r="Z82" s="196">
        <v>4.05</v>
      </c>
      <c r="AA82" s="196">
        <v>1.43</v>
      </c>
      <c r="AB82" s="196">
        <v>0</v>
      </c>
      <c r="AC82" s="196">
        <v>0</v>
      </c>
      <c r="AD82" s="196">
        <v>24.92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-3.78</v>
      </c>
      <c r="AL82" s="196">
        <v>0</v>
      </c>
      <c r="AM82" s="196">
        <v>0</v>
      </c>
      <c r="AN82" s="196">
        <v>0</v>
      </c>
      <c r="AO82" s="196">
        <v>94.45</v>
      </c>
      <c r="AP82" s="196">
        <v>0</v>
      </c>
      <c r="AQ82" s="196">
        <v>0</v>
      </c>
      <c r="AR82" s="196">
        <v>14.07</v>
      </c>
      <c r="AS82" s="196">
        <v>0</v>
      </c>
      <c r="AT82" s="196">
        <v>7.7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23.75</v>
      </c>
      <c r="H83" s="196">
        <v>0</v>
      </c>
      <c r="I83" s="196">
        <v>0</v>
      </c>
      <c r="J83" s="196">
        <v>32.729999999999997</v>
      </c>
      <c r="K83" s="196">
        <v>18.34</v>
      </c>
      <c r="L83" s="196">
        <v>0.35</v>
      </c>
      <c r="M83" s="196">
        <v>2.29</v>
      </c>
      <c r="N83" s="196">
        <v>0.94</v>
      </c>
      <c r="O83" s="196">
        <v>2.64</v>
      </c>
      <c r="P83" s="196">
        <v>0.89</v>
      </c>
      <c r="Q83" s="196">
        <v>0.17</v>
      </c>
      <c r="R83" s="196">
        <v>0.67</v>
      </c>
      <c r="S83" s="196">
        <v>0.42</v>
      </c>
      <c r="T83" s="196">
        <v>0</v>
      </c>
      <c r="U83" s="196">
        <v>1.85</v>
      </c>
      <c r="V83" s="196">
        <v>0.33</v>
      </c>
      <c r="W83" s="196">
        <v>0.53</v>
      </c>
      <c r="X83" s="196">
        <v>1.99</v>
      </c>
      <c r="Y83" s="196">
        <v>0</v>
      </c>
      <c r="Z83" s="196">
        <v>4.05</v>
      </c>
      <c r="AA83" s="196">
        <v>1.43</v>
      </c>
      <c r="AB83" s="196">
        <v>0</v>
      </c>
      <c r="AC83" s="196">
        <v>0</v>
      </c>
      <c r="AD83" s="196">
        <v>24.92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-13.78</v>
      </c>
      <c r="AL83" s="196">
        <v>0</v>
      </c>
      <c r="AM83" s="196">
        <v>0</v>
      </c>
      <c r="AN83" s="196">
        <v>0</v>
      </c>
      <c r="AO83" s="196">
        <v>122.99</v>
      </c>
      <c r="AP83" s="196">
        <v>0</v>
      </c>
      <c r="AQ83" s="196">
        <v>0</v>
      </c>
      <c r="AR83" s="196">
        <v>14.07</v>
      </c>
      <c r="AS83" s="196">
        <v>0</v>
      </c>
      <c r="AT83" s="196">
        <v>7.7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23.75</v>
      </c>
      <c r="H84" s="196">
        <v>0</v>
      </c>
      <c r="I84" s="196">
        <v>0</v>
      </c>
      <c r="J84" s="196">
        <v>32.729999999999997</v>
      </c>
      <c r="K84" s="196">
        <v>18.34</v>
      </c>
      <c r="L84" s="196">
        <v>0.35</v>
      </c>
      <c r="M84" s="196">
        <v>2.29</v>
      </c>
      <c r="N84" s="196">
        <v>0.94</v>
      </c>
      <c r="O84" s="196">
        <v>2.64</v>
      </c>
      <c r="P84" s="196">
        <v>0.89</v>
      </c>
      <c r="Q84" s="196">
        <v>0.17</v>
      </c>
      <c r="R84" s="196">
        <v>0.67</v>
      </c>
      <c r="S84" s="196">
        <v>0.42</v>
      </c>
      <c r="T84" s="196">
        <v>0</v>
      </c>
      <c r="U84" s="196">
        <v>1.85</v>
      </c>
      <c r="V84" s="196">
        <v>0.33</v>
      </c>
      <c r="W84" s="196">
        <v>0.53</v>
      </c>
      <c r="X84" s="196">
        <v>1.99</v>
      </c>
      <c r="Y84" s="196">
        <v>0</v>
      </c>
      <c r="Z84" s="196">
        <v>4.05</v>
      </c>
      <c r="AA84" s="196">
        <v>1.43</v>
      </c>
      <c r="AB84" s="196">
        <v>0</v>
      </c>
      <c r="AC84" s="196">
        <v>0</v>
      </c>
      <c r="AD84" s="196">
        <v>24.92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-13.78</v>
      </c>
      <c r="AL84" s="196">
        <v>0</v>
      </c>
      <c r="AM84" s="196">
        <v>0</v>
      </c>
      <c r="AN84" s="196">
        <v>0</v>
      </c>
      <c r="AO84" s="196">
        <v>172.99</v>
      </c>
      <c r="AP84" s="196">
        <v>0</v>
      </c>
      <c r="AQ84" s="196">
        <v>0</v>
      </c>
      <c r="AR84" s="196">
        <v>14.07</v>
      </c>
      <c r="AS84" s="196">
        <v>0</v>
      </c>
      <c r="AT84" s="196">
        <v>7.7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23.75</v>
      </c>
      <c r="H85" s="196">
        <v>0</v>
      </c>
      <c r="I85" s="196">
        <v>0</v>
      </c>
      <c r="J85" s="196">
        <v>32.729999999999997</v>
      </c>
      <c r="K85" s="196">
        <v>18.34</v>
      </c>
      <c r="L85" s="196">
        <v>0.35</v>
      </c>
      <c r="M85" s="196">
        <v>2.29</v>
      </c>
      <c r="N85" s="196">
        <v>0.94</v>
      </c>
      <c r="O85" s="196">
        <v>2.64</v>
      </c>
      <c r="P85" s="196">
        <v>0.89</v>
      </c>
      <c r="Q85" s="196">
        <v>0.17</v>
      </c>
      <c r="R85" s="196">
        <v>0.67</v>
      </c>
      <c r="S85" s="196">
        <v>0.42</v>
      </c>
      <c r="T85" s="196">
        <v>0</v>
      </c>
      <c r="U85" s="196">
        <v>1.85</v>
      </c>
      <c r="V85" s="196">
        <v>0.33</v>
      </c>
      <c r="W85" s="196">
        <v>0.53</v>
      </c>
      <c r="X85" s="196">
        <v>1.99</v>
      </c>
      <c r="Y85" s="196">
        <v>0</v>
      </c>
      <c r="Z85" s="196">
        <v>4.05</v>
      </c>
      <c r="AA85" s="196">
        <v>1.43</v>
      </c>
      <c r="AB85" s="196">
        <v>0</v>
      </c>
      <c r="AC85" s="196">
        <v>0</v>
      </c>
      <c r="AD85" s="196">
        <v>24.92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-13.78</v>
      </c>
      <c r="AL85" s="196">
        <v>0</v>
      </c>
      <c r="AM85" s="196">
        <v>0</v>
      </c>
      <c r="AN85" s="196">
        <v>0</v>
      </c>
      <c r="AO85" s="196">
        <v>192.99</v>
      </c>
      <c r="AP85" s="196">
        <v>0</v>
      </c>
      <c r="AQ85" s="196">
        <v>0</v>
      </c>
      <c r="AR85" s="196">
        <v>14.07</v>
      </c>
      <c r="AS85" s="196">
        <v>0</v>
      </c>
      <c r="AT85" s="196">
        <v>7.7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23.75</v>
      </c>
      <c r="H86" s="196">
        <v>0</v>
      </c>
      <c r="I86" s="196">
        <v>0</v>
      </c>
      <c r="J86" s="196">
        <v>32.729999999999997</v>
      </c>
      <c r="K86" s="196">
        <v>18.350000000000001</v>
      </c>
      <c r="L86" s="196">
        <v>0.35</v>
      </c>
      <c r="M86" s="196">
        <v>2.29</v>
      </c>
      <c r="N86" s="196">
        <v>0.94</v>
      </c>
      <c r="O86" s="196">
        <v>2.64</v>
      </c>
      <c r="P86" s="196">
        <v>0.89</v>
      </c>
      <c r="Q86" s="196">
        <v>0.17</v>
      </c>
      <c r="R86" s="196">
        <v>0.67</v>
      </c>
      <c r="S86" s="196">
        <v>0.42</v>
      </c>
      <c r="T86" s="196">
        <v>0</v>
      </c>
      <c r="U86" s="196">
        <v>1.85</v>
      </c>
      <c r="V86" s="196">
        <v>0.33</v>
      </c>
      <c r="W86" s="196">
        <v>0.53</v>
      </c>
      <c r="X86" s="196">
        <v>1.99</v>
      </c>
      <c r="Y86" s="196">
        <v>0</v>
      </c>
      <c r="Z86" s="196">
        <v>4.05</v>
      </c>
      <c r="AA86" s="196">
        <v>1.43</v>
      </c>
      <c r="AB86" s="196">
        <v>0</v>
      </c>
      <c r="AC86" s="196">
        <v>0</v>
      </c>
      <c r="AD86" s="196">
        <v>24.92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-33.39</v>
      </c>
      <c r="AL86" s="196">
        <v>0</v>
      </c>
      <c r="AM86" s="196">
        <v>0</v>
      </c>
      <c r="AN86" s="196">
        <v>0</v>
      </c>
      <c r="AO86" s="196">
        <v>192.99</v>
      </c>
      <c r="AP86" s="196">
        <v>0</v>
      </c>
      <c r="AQ86" s="196">
        <v>0</v>
      </c>
      <c r="AR86" s="196">
        <v>14.07</v>
      </c>
      <c r="AS86" s="196">
        <v>0</v>
      </c>
      <c r="AT86" s="196">
        <v>7.7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23.75</v>
      </c>
      <c r="H87" s="196">
        <v>0</v>
      </c>
      <c r="I87" s="196">
        <v>0</v>
      </c>
      <c r="J87" s="196">
        <v>32.729999999999997</v>
      </c>
      <c r="K87" s="196">
        <v>18.350000000000001</v>
      </c>
      <c r="L87" s="196">
        <v>0.75</v>
      </c>
      <c r="M87" s="196">
        <v>2.29</v>
      </c>
      <c r="N87" s="196">
        <v>0.94</v>
      </c>
      <c r="O87" s="196">
        <v>2.64</v>
      </c>
      <c r="P87" s="196">
        <v>0.89</v>
      </c>
      <c r="Q87" s="196">
        <v>0.17</v>
      </c>
      <c r="R87" s="196">
        <v>0.67</v>
      </c>
      <c r="S87" s="196">
        <v>0.42</v>
      </c>
      <c r="T87" s="196">
        <v>0</v>
      </c>
      <c r="U87" s="196">
        <v>1.85</v>
      </c>
      <c r="V87" s="196">
        <v>0.33</v>
      </c>
      <c r="W87" s="196">
        <v>0.5</v>
      </c>
      <c r="X87" s="196">
        <v>1.99</v>
      </c>
      <c r="Y87" s="196">
        <v>0</v>
      </c>
      <c r="Z87" s="196">
        <v>4.05</v>
      </c>
      <c r="AA87" s="196">
        <v>1.43</v>
      </c>
      <c r="AB87" s="196">
        <v>0</v>
      </c>
      <c r="AC87" s="196">
        <v>0</v>
      </c>
      <c r="AD87" s="196">
        <v>24.92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-35</v>
      </c>
      <c r="AL87" s="196">
        <v>0</v>
      </c>
      <c r="AM87" s="196">
        <v>0</v>
      </c>
      <c r="AN87" s="196">
        <v>0</v>
      </c>
      <c r="AO87" s="196">
        <v>237.99</v>
      </c>
      <c r="AP87" s="196">
        <v>0</v>
      </c>
      <c r="AQ87" s="196">
        <v>0</v>
      </c>
      <c r="AR87" s="196">
        <v>14.07</v>
      </c>
      <c r="AS87" s="196">
        <v>0</v>
      </c>
      <c r="AT87" s="196">
        <v>7.7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23.75</v>
      </c>
      <c r="H88" s="196">
        <v>0</v>
      </c>
      <c r="I88" s="196">
        <v>0</v>
      </c>
      <c r="J88" s="196">
        <v>32.729999999999997</v>
      </c>
      <c r="K88" s="196">
        <v>18.350000000000001</v>
      </c>
      <c r="L88" s="196">
        <v>0.75</v>
      </c>
      <c r="M88" s="196">
        <v>2.29</v>
      </c>
      <c r="N88" s="196">
        <v>0.94</v>
      </c>
      <c r="O88" s="196">
        <v>2.64</v>
      </c>
      <c r="P88" s="196">
        <v>0.89</v>
      </c>
      <c r="Q88" s="196">
        <v>0.17</v>
      </c>
      <c r="R88" s="196">
        <v>0.67</v>
      </c>
      <c r="S88" s="196">
        <v>0.42</v>
      </c>
      <c r="T88" s="196">
        <v>0</v>
      </c>
      <c r="U88" s="196">
        <v>1.85</v>
      </c>
      <c r="V88" s="196">
        <v>0.33</v>
      </c>
      <c r="W88" s="196">
        <v>0.5</v>
      </c>
      <c r="X88" s="196">
        <v>1.99</v>
      </c>
      <c r="Y88" s="196">
        <v>0</v>
      </c>
      <c r="Z88" s="196">
        <v>4.05</v>
      </c>
      <c r="AA88" s="196">
        <v>1.43</v>
      </c>
      <c r="AB88" s="196">
        <v>0</v>
      </c>
      <c r="AC88" s="196">
        <v>0</v>
      </c>
      <c r="AD88" s="196">
        <v>24.92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-35</v>
      </c>
      <c r="AL88" s="196">
        <v>0</v>
      </c>
      <c r="AM88" s="196">
        <v>0</v>
      </c>
      <c r="AN88" s="196">
        <v>0</v>
      </c>
      <c r="AO88" s="196">
        <v>237.99</v>
      </c>
      <c r="AP88" s="196">
        <v>0</v>
      </c>
      <c r="AQ88" s="196">
        <v>0</v>
      </c>
      <c r="AR88" s="196">
        <v>14.07</v>
      </c>
      <c r="AS88" s="196">
        <v>0</v>
      </c>
      <c r="AT88" s="196">
        <v>7.7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23.75</v>
      </c>
      <c r="H89" s="196">
        <v>0</v>
      </c>
      <c r="I89" s="196">
        <v>0</v>
      </c>
      <c r="J89" s="196">
        <v>32.729999999999997</v>
      </c>
      <c r="K89" s="196">
        <v>18.350000000000001</v>
      </c>
      <c r="L89" s="196">
        <v>0.75</v>
      </c>
      <c r="M89" s="196">
        <v>2.29</v>
      </c>
      <c r="N89" s="196">
        <v>0.94</v>
      </c>
      <c r="O89" s="196">
        <v>2.64</v>
      </c>
      <c r="P89" s="196">
        <v>0.89</v>
      </c>
      <c r="Q89" s="196">
        <v>0.17</v>
      </c>
      <c r="R89" s="196">
        <v>0.67</v>
      </c>
      <c r="S89" s="196">
        <v>0.42</v>
      </c>
      <c r="T89" s="196">
        <v>0</v>
      </c>
      <c r="U89" s="196">
        <v>1.85</v>
      </c>
      <c r="V89" s="196">
        <v>0.33</v>
      </c>
      <c r="W89" s="196">
        <v>0.5</v>
      </c>
      <c r="X89" s="196">
        <v>1.99</v>
      </c>
      <c r="Y89" s="196">
        <v>0</v>
      </c>
      <c r="Z89" s="196">
        <v>4.05</v>
      </c>
      <c r="AA89" s="196">
        <v>1.43</v>
      </c>
      <c r="AB89" s="196">
        <v>0</v>
      </c>
      <c r="AC89" s="196">
        <v>0</v>
      </c>
      <c r="AD89" s="196">
        <v>24.92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-35</v>
      </c>
      <c r="AL89" s="196">
        <v>0</v>
      </c>
      <c r="AM89" s="196">
        <v>0</v>
      </c>
      <c r="AN89" s="196">
        <v>0</v>
      </c>
      <c r="AO89" s="196">
        <v>237.99</v>
      </c>
      <c r="AP89" s="196">
        <v>0</v>
      </c>
      <c r="AQ89" s="196">
        <v>0</v>
      </c>
      <c r="AR89" s="196">
        <v>14.07</v>
      </c>
      <c r="AS89" s="196">
        <v>0</v>
      </c>
      <c r="AT89" s="196">
        <v>7.7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23.75</v>
      </c>
      <c r="H90" s="196">
        <v>0</v>
      </c>
      <c r="I90" s="196">
        <v>0</v>
      </c>
      <c r="J90" s="196">
        <v>32.729999999999997</v>
      </c>
      <c r="K90" s="196">
        <v>18.350000000000001</v>
      </c>
      <c r="L90" s="196">
        <v>0.75</v>
      </c>
      <c r="M90" s="196">
        <v>2.29</v>
      </c>
      <c r="N90" s="196">
        <v>0.94</v>
      </c>
      <c r="O90" s="196">
        <v>2.64</v>
      </c>
      <c r="P90" s="196">
        <v>0.89</v>
      </c>
      <c r="Q90" s="196">
        <v>0.17</v>
      </c>
      <c r="R90" s="196">
        <v>0.67</v>
      </c>
      <c r="S90" s="196">
        <v>0.42</v>
      </c>
      <c r="T90" s="196">
        <v>0</v>
      </c>
      <c r="U90" s="196">
        <v>1.85</v>
      </c>
      <c r="V90" s="196">
        <v>0.33</v>
      </c>
      <c r="W90" s="196">
        <v>0.5</v>
      </c>
      <c r="X90" s="196">
        <v>1.99</v>
      </c>
      <c r="Y90" s="196">
        <v>0</v>
      </c>
      <c r="Z90" s="196">
        <v>4.05</v>
      </c>
      <c r="AA90" s="196">
        <v>1.43</v>
      </c>
      <c r="AB90" s="196">
        <v>0</v>
      </c>
      <c r="AC90" s="196">
        <v>0</v>
      </c>
      <c r="AD90" s="196">
        <v>24.92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-35</v>
      </c>
      <c r="AL90" s="196">
        <v>0</v>
      </c>
      <c r="AM90" s="196">
        <v>0</v>
      </c>
      <c r="AN90" s="196">
        <v>0</v>
      </c>
      <c r="AO90" s="196">
        <v>237.99</v>
      </c>
      <c r="AP90" s="196">
        <v>0</v>
      </c>
      <c r="AQ90" s="196">
        <v>0</v>
      </c>
      <c r="AR90" s="196">
        <v>14.07</v>
      </c>
      <c r="AS90" s="196">
        <v>0</v>
      </c>
      <c r="AT90" s="196">
        <v>7.7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23.75</v>
      </c>
      <c r="H91" s="196">
        <v>0</v>
      </c>
      <c r="I91" s="196">
        <v>0</v>
      </c>
      <c r="J91" s="196">
        <v>32.729999999999997</v>
      </c>
      <c r="K91" s="196">
        <v>18.350000000000001</v>
      </c>
      <c r="L91" s="196">
        <v>0.75</v>
      </c>
      <c r="M91" s="196">
        <v>2.29</v>
      </c>
      <c r="N91" s="196">
        <v>0.94</v>
      </c>
      <c r="O91" s="196">
        <v>2.64</v>
      </c>
      <c r="P91" s="196">
        <v>0.89</v>
      </c>
      <c r="Q91" s="196">
        <v>0.17</v>
      </c>
      <c r="R91" s="196">
        <v>0.67</v>
      </c>
      <c r="S91" s="196">
        <v>0.41</v>
      </c>
      <c r="T91" s="196">
        <v>0</v>
      </c>
      <c r="U91" s="196">
        <v>1.85</v>
      </c>
      <c r="V91" s="196">
        <v>0.32</v>
      </c>
      <c r="W91" s="196">
        <v>0.5</v>
      </c>
      <c r="X91" s="196">
        <v>1.99</v>
      </c>
      <c r="Y91" s="196">
        <v>0</v>
      </c>
      <c r="Z91" s="196">
        <v>4.05</v>
      </c>
      <c r="AA91" s="196">
        <v>1.43</v>
      </c>
      <c r="AB91" s="196">
        <v>0</v>
      </c>
      <c r="AC91" s="196">
        <v>0</v>
      </c>
      <c r="AD91" s="196">
        <v>24.92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-35</v>
      </c>
      <c r="AL91" s="196">
        <v>0</v>
      </c>
      <c r="AM91" s="196">
        <v>0</v>
      </c>
      <c r="AN91" s="196">
        <v>0</v>
      </c>
      <c r="AO91" s="196">
        <v>237.99</v>
      </c>
      <c r="AP91" s="196">
        <v>0</v>
      </c>
      <c r="AQ91" s="196">
        <v>0</v>
      </c>
      <c r="AR91" s="196">
        <v>14.07</v>
      </c>
      <c r="AS91" s="196">
        <v>0</v>
      </c>
      <c r="AT91" s="196">
        <v>7.7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23.75</v>
      </c>
      <c r="H92" s="196">
        <v>0</v>
      </c>
      <c r="I92" s="196">
        <v>0</v>
      </c>
      <c r="J92" s="196">
        <v>32.729999999999997</v>
      </c>
      <c r="K92" s="196">
        <v>18.350000000000001</v>
      </c>
      <c r="L92" s="196">
        <v>0.75</v>
      </c>
      <c r="M92" s="196">
        <v>2.29</v>
      </c>
      <c r="N92" s="196">
        <v>0.94</v>
      </c>
      <c r="O92" s="196">
        <v>2.64</v>
      </c>
      <c r="P92" s="196">
        <v>0.89</v>
      </c>
      <c r="Q92" s="196">
        <v>0.17</v>
      </c>
      <c r="R92" s="196">
        <v>0.67</v>
      </c>
      <c r="S92" s="196">
        <v>0.41</v>
      </c>
      <c r="T92" s="196">
        <v>0</v>
      </c>
      <c r="U92" s="196">
        <v>1.85</v>
      </c>
      <c r="V92" s="196">
        <v>0.32</v>
      </c>
      <c r="W92" s="196">
        <v>0.5</v>
      </c>
      <c r="X92" s="196">
        <v>1.99</v>
      </c>
      <c r="Y92" s="196">
        <v>0</v>
      </c>
      <c r="Z92" s="196">
        <v>4.05</v>
      </c>
      <c r="AA92" s="196">
        <v>1.43</v>
      </c>
      <c r="AB92" s="196">
        <v>0</v>
      </c>
      <c r="AC92" s="196">
        <v>0</v>
      </c>
      <c r="AD92" s="196">
        <v>24.92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-35</v>
      </c>
      <c r="AL92" s="196">
        <v>0</v>
      </c>
      <c r="AM92" s="196">
        <v>0</v>
      </c>
      <c r="AN92" s="196">
        <v>0</v>
      </c>
      <c r="AO92" s="196">
        <v>237.99</v>
      </c>
      <c r="AP92" s="196">
        <v>0</v>
      </c>
      <c r="AQ92" s="196">
        <v>0</v>
      </c>
      <c r="AR92" s="196">
        <v>14.07</v>
      </c>
      <c r="AS92" s="196">
        <v>0</v>
      </c>
      <c r="AT92" s="196">
        <v>7.7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23.75</v>
      </c>
      <c r="H93" s="196">
        <v>0</v>
      </c>
      <c r="I93" s="196">
        <v>0</v>
      </c>
      <c r="J93" s="196">
        <v>32.729999999999997</v>
      </c>
      <c r="K93" s="196">
        <v>46.9</v>
      </c>
      <c r="L93" s="196">
        <v>0.75</v>
      </c>
      <c r="M93" s="196">
        <v>2.29</v>
      </c>
      <c r="N93" s="196">
        <v>0.94</v>
      </c>
      <c r="O93" s="196">
        <v>2.64</v>
      </c>
      <c r="P93" s="196">
        <v>0.89</v>
      </c>
      <c r="Q93" s="196">
        <v>0.17</v>
      </c>
      <c r="R93" s="196">
        <v>0.67</v>
      </c>
      <c r="S93" s="196">
        <v>0.41</v>
      </c>
      <c r="T93" s="196">
        <v>0</v>
      </c>
      <c r="U93" s="196">
        <v>1.85</v>
      </c>
      <c r="V93" s="196">
        <v>0.32</v>
      </c>
      <c r="W93" s="196">
        <v>0.5</v>
      </c>
      <c r="X93" s="196">
        <v>1.99</v>
      </c>
      <c r="Y93" s="196">
        <v>0</v>
      </c>
      <c r="Z93" s="196">
        <v>4.05</v>
      </c>
      <c r="AA93" s="196">
        <v>1.43</v>
      </c>
      <c r="AB93" s="196">
        <v>0</v>
      </c>
      <c r="AC93" s="196">
        <v>0</v>
      </c>
      <c r="AD93" s="196">
        <v>24.92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-35</v>
      </c>
      <c r="AL93" s="196">
        <v>0</v>
      </c>
      <c r="AM93" s="196">
        <v>0</v>
      </c>
      <c r="AN93" s="196">
        <v>0</v>
      </c>
      <c r="AO93" s="196">
        <v>237.99</v>
      </c>
      <c r="AP93" s="196">
        <v>0</v>
      </c>
      <c r="AQ93" s="196">
        <v>0</v>
      </c>
      <c r="AR93" s="196">
        <v>14.07</v>
      </c>
      <c r="AS93" s="196">
        <v>0</v>
      </c>
      <c r="AT93" s="196">
        <v>7.7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23.75</v>
      </c>
      <c r="H94" s="196">
        <v>0</v>
      </c>
      <c r="I94" s="196">
        <v>0</v>
      </c>
      <c r="J94" s="196">
        <v>32.729999999999997</v>
      </c>
      <c r="K94" s="196">
        <v>95.1</v>
      </c>
      <c r="L94" s="196">
        <v>0.75</v>
      </c>
      <c r="M94" s="196">
        <v>2.29</v>
      </c>
      <c r="N94" s="196">
        <v>0.94</v>
      </c>
      <c r="O94" s="196">
        <v>2.64</v>
      </c>
      <c r="P94" s="196">
        <v>0.89</v>
      </c>
      <c r="Q94" s="196">
        <v>0.17</v>
      </c>
      <c r="R94" s="196">
        <v>0.67</v>
      </c>
      <c r="S94" s="196">
        <v>0.41</v>
      </c>
      <c r="T94" s="196">
        <v>0</v>
      </c>
      <c r="U94" s="196">
        <v>1.85</v>
      </c>
      <c r="V94" s="196">
        <v>0.33</v>
      </c>
      <c r="W94" s="196">
        <v>0.5</v>
      </c>
      <c r="X94" s="196">
        <v>1.99</v>
      </c>
      <c r="Y94" s="196">
        <v>0</v>
      </c>
      <c r="Z94" s="196">
        <v>4.05</v>
      </c>
      <c r="AA94" s="196">
        <v>1.43</v>
      </c>
      <c r="AB94" s="196">
        <v>0</v>
      </c>
      <c r="AC94" s="196">
        <v>0</v>
      </c>
      <c r="AD94" s="196">
        <v>24.92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-35</v>
      </c>
      <c r="AL94" s="196">
        <v>0</v>
      </c>
      <c r="AM94" s="196">
        <v>0</v>
      </c>
      <c r="AN94" s="196">
        <v>0</v>
      </c>
      <c r="AO94" s="196">
        <v>237.99</v>
      </c>
      <c r="AP94" s="196">
        <v>0</v>
      </c>
      <c r="AQ94" s="196">
        <v>0</v>
      </c>
      <c r="AR94" s="196">
        <v>14.07</v>
      </c>
      <c r="AS94" s="196">
        <v>0</v>
      </c>
      <c r="AT94" s="196">
        <v>7.7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23.75</v>
      </c>
      <c r="H95" s="196">
        <v>0</v>
      </c>
      <c r="I95" s="196">
        <v>0</v>
      </c>
      <c r="J95" s="196">
        <v>32.729999999999997</v>
      </c>
      <c r="K95" s="196">
        <v>143.30000000000001</v>
      </c>
      <c r="L95" s="196">
        <v>0.75</v>
      </c>
      <c r="M95" s="196">
        <v>2.29</v>
      </c>
      <c r="N95" s="196">
        <v>0.94</v>
      </c>
      <c r="O95" s="196">
        <v>2.64</v>
      </c>
      <c r="P95" s="196">
        <v>0.89</v>
      </c>
      <c r="Q95" s="196">
        <v>0.17</v>
      </c>
      <c r="R95" s="196">
        <v>0.67</v>
      </c>
      <c r="S95" s="196">
        <v>0.41</v>
      </c>
      <c r="T95" s="196">
        <v>0</v>
      </c>
      <c r="U95" s="196">
        <v>1.85</v>
      </c>
      <c r="V95" s="196">
        <v>0.33</v>
      </c>
      <c r="W95" s="196">
        <v>0.5</v>
      </c>
      <c r="X95" s="196">
        <v>1.99</v>
      </c>
      <c r="Y95" s="196">
        <v>0</v>
      </c>
      <c r="Z95" s="196">
        <v>4.05</v>
      </c>
      <c r="AA95" s="196">
        <v>1.43</v>
      </c>
      <c r="AB95" s="196">
        <v>0</v>
      </c>
      <c r="AC95" s="196">
        <v>0</v>
      </c>
      <c r="AD95" s="196">
        <v>24.92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-35</v>
      </c>
      <c r="AL95" s="196">
        <v>0</v>
      </c>
      <c r="AM95" s="196">
        <v>0</v>
      </c>
      <c r="AN95" s="196">
        <v>0</v>
      </c>
      <c r="AO95" s="196">
        <v>237.99</v>
      </c>
      <c r="AP95" s="196">
        <v>0</v>
      </c>
      <c r="AQ95" s="196">
        <v>0</v>
      </c>
      <c r="AR95" s="196">
        <v>14.07</v>
      </c>
      <c r="AS95" s="196">
        <v>0</v>
      </c>
      <c r="AT95" s="196">
        <v>7.7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23.75</v>
      </c>
      <c r="H96" s="196">
        <v>0</v>
      </c>
      <c r="I96" s="196">
        <v>0</v>
      </c>
      <c r="J96" s="196">
        <v>32.729999999999997</v>
      </c>
      <c r="K96" s="196">
        <v>191.5</v>
      </c>
      <c r="L96" s="196">
        <v>0.75</v>
      </c>
      <c r="M96" s="196">
        <v>2.29</v>
      </c>
      <c r="N96" s="196">
        <v>0.94</v>
      </c>
      <c r="O96" s="196">
        <v>2.64</v>
      </c>
      <c r="P96" s="196">
        <v>0.89</v>
      </c>
      <c r="Q96" s="196">
        <v>0.17</v>
      </c>
      <c r="R96" s="196">
        <v>0.67</v>
      </c>
      <c r="S96" s="196">
        <v>0.41</v>
      </c>
      <c r="T96" s="196">
        <v>0</v>
      </c>
      <c r="U96" s="196">
        <v>1.85</v>
      </c>
      <c r="V96" s="196">
        <v>0.33</v>
      </c>
      <c r="W96" s="196">
        <v>0.5</v>
      </c>
      <c r="X96" s="196">
        <v>1.99</v>
      </c>
      <c r="Y96" s="196">
        <v>0</v>
      </c>
      <c r="Z96" s="196">
        <v>4.05</v>
      </c>
      <c r="AA96" s="196">
        <v>1.43</v>
      </c>
      <c r="AB96" s="196">
        <v>0</v>
      </c>
      <c r="AC96" s="196">
        <v>0</v>
      </c>
      <c r="AD96" s="196">
        <v>24.92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-35</v>
      </c>
      <c r="AL96" s="196">
        <v>0</v>
      </c>
      <c r="AM96" s="196">
        <v>0</v>
      </c>
      <c r="AN96" s="196">
        <v>0</v>
      </c>
      <c r="AO96" s="196">
        <v>237.99</v>
      </c>
      <c r="AP96" s="196">
        <v>0</v>
      </c>
      <c r="AQ96" s="196">
        <v>0</v>
      </c>
      <c r="AR96" s="196">
        <v>14.07</v>
      </c>
      <c r="AS96" s="196">
        <v>0</v>
      </c>
      <c r="AT96" s="196">
        <v>7.7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23.75</v>
      </c>
      <c r="H97" s="196">
        <v>0</v>
      </c>
      <c r="I97" s="196">
        <v>0</v>
      </c>
      <c r="J97" s="196">
        <v>32.729999999999997</v>
      </c>
      <c r="K97" s="196">
        <v>239.7</v>
      </c>
      <c r="L97" s="196">
        <v>4.6100000000000003</v>
      </c>
      <c r="M97" s="196">
        <v>2.29</v>
      </c>
      <c r="N97" s="196">
        <v>0.94</v>
      </c>
      <c r="O97" s="196">
        <v>2.64</v>
      </c>
      <c r="P97" s="196">
        <v>0.89</v>
      </c>
      <c r="Q97" s="196">
        <v>1.9</v>
      </c>
      <c r="R97" s="196">
        <v>8.6199999999999992</v>
      </c>
      <c r="S97" s="196">
        <v>4.96</v>
      </c>
      <c r="T97" s="196">
        <v>0</v>
      </c>
      <c r="U97" s="196">
        <v>1.85</v>
      </c>
      <c r="V97" s="196">
        <v>5.0999999999999996</v>
      </c>
      <c r="W97" s="196">
        <v>8.91</v>
      </c>
      <c r="X97" s="196">
        <v>1.99</v>
      </c>
      <c r="Y97" s="196">
        <v>0</v>
      </c>
      <c r="Z97" s="196">
        <v>64.39</v>
      </c>
      <c r="AA97" s="196">
        <v>20.34</v>
      </c>
      <c r="AB97" s="196">
        <v>0</v>
      </c>
      <c r="AC97" s="196">
        <v>0</v>
      </c>
      <c r="AD97" s="196">
        <v>24.92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-35</v>
      </c>
      <c r="AL97" s="196">
        <v>0</v>
      </c>
      <c r="AM97" s="196">
        <v>0</v>
      </c>
      <c r="AN97" s="196">
        <v>0</v>
      </c>
      <c r="AO97" s="196">
        <v>237.99</v>
      </c>
      <c r="AP97" s="196">
        <v>0</v>
      </c>
      <c r="AQ97" s="196">
        <v>0</v>
      </c>
      <c r="AR97" s="196">
        <v>14.07</v>
      </c>
      <c r="AS97" s="196">
        <v>0</v>
      </c>
      <c r="AT97" s="196">
        <v>7.7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23.75</v>
      </c>
      <c r="H98" s="196">
        <v>0</v>
      </c>
      <c r="I98" s="196">
        <v>0</v>
      </c>
      <c r="J98" s="196">
        <v>32.729999999999997</v>
      </c>
      <c r="K98" s="196">
        <v>239.7</v>
      </c>
      <c r="L98" s="196">
        <v>4.6100000000000003</v>
      </c>
      <c r="M98" s="196">
        <v>2.29</v>
      </c>
      <c r="N98" s="196">
        <v>0.94</v>
      </c>
      <c r="O98" s="196">
        <v>2.64</v>
      </c>
      <c r="P98" s="196">
        <v>0.89</v>
      </c>
      <c r="Q98" s="196">
        <v>1.9</v>
      </c>
      <c r="R98" s="196">
        <v>8.98</v>
      </c>
      <c r="S98" s="196">
        <v>5.8</v>
      </c>
      <c r="T98" s="196">
        <v>0</v>
      </c>
      <c r="U98" s="196">
        <v>1.85</v>
      </c>
      <c r="V98" s="196">
        <v>5.25</v>
      </c>
      <c r="W98" s="196">
        <v>8.91</v>
      </c>
      <c r="X98" s="196">
        <v>36.01</v>
      </c>
      <c r="Y98" s="196">
        <v>0</v>
      </c>
      <c r="Z98" s="196">
        <v>64.39</v>
      </c>
      <c r="AA98" s="196">
        <v>20.34</v>
      </c>
      <c r="AB98" s="196">
        <v>0</v>
      </c>
      <c r="AC98" s="196">
        <v>0</v>
      </c>
      <c r="AD98" s="196">
        <v>24.92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-35</v>
      </c>
      <c r="AL98" s="196">
        <v>0</v>
      </c>
      <c r="AM98" s="196">
        <v>0</v>
      </c>
      <c r="AN98" s="196">
        <v>0</v>
      </c>
      <c r="AO98" s="196">
        <v>237.99</v>
      </c>
      <c r="AP98" s="196">
        <v>0</v>
      </c>
      <c r="AQ98" s="196">
        <v>0</v>
      </c>
      <c r="AR98" s="196">
        <v>14.07</v>
      </c>
      <c r="AS98" s="196">
        <v>0</v>
      </c>
      <c r="AT98" s="196">
        <v>7.7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0.33311750000000001</v>
      </c>
      <c r="H99">
        <f t="shared" si="0"/>
        <v>0</v>
      </c>
      <c r="I99">
        <f t="shared" si="0"/>
        <v>0</v>
      </c>
      <c r="J99">
        <f t="shared" si="0"/>
        <v>0.83859499999999976</v>
      </c>
      <c r="K99">
        <f t="shared" si="0"/>
        <v>2.3438500000000038</v>
      </c>
      <c r="L99">
        <f t="shared" si="0"/>
        <v>5.621999999999993E-2</v>
      </c>
      <c r="M99">
        <f t="shared" si="0"/>
        <v>5.495999999999996E-2</v>
      </c>
      <c r="N99">
        <f t="shared" si="0"/>
        <v>2.2559999999999969E-2</v>
      </c>
      <c r="O99">
        <f t="shared" si="0"/>
        <v>6.3359999999999847E-2</v>
      </c>
      <c r="P99">
        <f t="shared" si="0"/>
        <v>2.121000000000001E-2</v>
      </c>
      <c r="Q99">
        <f t="shared" si="0"/>
        <v>2.1822500000000033E-2</v>
      </c>
      <c r="R99">
        <f t="shared" si="0"/>
        <v>8.1637500000000279E-2</v>
      </c>
      <c r="S99">
        <f t="shared" si="0"/>
        <v>5.2319999999999811E-2</v>
      </c>
      <c r="T99">
        <f t="shared" si="0"/>
        <v>0</v>
      </c>
      <c r="U99">
        <f t="shared" si="0"/>
        <v>5.1029999999999957E-2</v>
      </c>
      <c r="V99">
        <f t="shared" si="0"/>
        <v>4.5795000000000197E-2</v>
      </c>
      <c r="W99">
        <f t="shared" si="0"/>
        <v>1.7067500000000017E-2</v>
      </c>
      <c r="X99">
        <f t="shared" si="0"/>
        <v>6.2222500000000083E-2</v>
      </c>
      <c r="Y99">
        <f t="shared" si="0"/>
        <v>0</v>
      </c>
      <c r="Z99">
        <f t="shared" si="0"/>
        <v>0.43152749999999934</v>
      </c>
      <c r="AA99">
        <f t="shared" si="0"/>
        <v>0.18614999999999918</v>
      </c>
      <c r="AB99">
        <f t="shared" si="0"/>
        <v>0</v>
      </c>
      <c r="AC99">
        <f t="shared" si="0"/>
        <v>3.3737500000000011E-2</v>
      </c>
      <c r="AD99">
        <f t="shared" si="0"/>
        <v>0.44292250000000039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9.3359999999999999E-2</v>
      </c>
      <c r="AI99">
        <f t="shared" si="0"/>
        <v>0.50928000000000051</v>
      </c>
      <c r="AJ99">
        <f t="shared" si="0"/>
        <v>0</v>
      </c>
      <c r="AK99">
        <f t="shared" si="0"/>
        <v>-0.45286749999999959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5.8152025000000069</v>
      </c>
      <c r="AP99">
        <f t="shared" si="0"/>
        <v>-8.5482499999999947E-2</v>
      </c>
      <c r="AQ99">
        <f t="shared" ref="AQ99:AX99" si="1">SUM(AQ3:AQ98)/4000</f>
        <v>0</v>
      </c>
      <c r="AR99">
        <f t="shared" si="1"/>
        <v>0.33324999999999999</v>
      </c>
      <c r="AS99">
        <f t="shared" si="1"/>
        <v>0.32482499999999992</v>
      </c>
      <c r="AT99">
        <f t="shared" si="1"/>
        <v>0.13186249999999988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21.16</v>
      </c>
      <c r="K3" s="196">
        <v>88</v>
      </c>
      <c r="L3" s="196">
        <v>32.450000000000003</v>
      </c>
      <c r="M3" s="196">
        <v>0</v>
      </c>
      <c r="N3" s="196">
        <v>0.54</v>
      </c>
      <c r="O3" s="196">
        <v>1.82</v>
      </c>
      <c r="P3" s="196">
        <v>1.98</v>
      </c>
      <c r="Q3" s="196">
        <v>0.84</v>
      </c>
      <c r="R3" s="196">
        <v>5.93</v>
      </c>
      <c r="S3" s="196">
        <v>3.81</v>
      </c>
      <c r="T3" s="196">
        <v>0</v>
      </c>
      <c r="U3" s="196">
        <v>11.92</v>
      </c>
      <c r="V3" s="196">
        <v>3.52</v>
      </c>
      <c r="W3" s="196">
        <v>0.32</v>
      </c>
      <c r="X3" s="196">
        <v>1.35</v>
      </c>
      <c r="Y3" s="196">
        <v>0</v>
      </c>
      <c r="Z3" s="196">
        <v>27.56</v>
      </c>
      <c r="AA3" s="196">
        <v>13.27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12.6</v>
      </c>
      <c r="AL3" s="196">
        <v>0</v>
      </c>
      <c r="AM3" s="196">
        <v>0</v>
      </c>
      <c r="AN3" s="196">
        <v>0</v>
      </c>
      <c r="AO3" s="196">
        <v>220.5</v>
      </c>
      <c r="AP3" s="196">
        <v>6.75</v>
      </c>
      <c r="AQ3" s="196">
        <v>0</v>
      </c>
      <c r="AR3" s="196">
        <v>8</v>
      </c>
      <c r="AS3" s="196">
        <v>18.149999999999999</v>
      </c>
      <c r="AT3" s="196">
        <v>2.23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21.16</v>
      </c>
      <c r="K4" s="196">
        <v>88</v>
      </c>
      <c r="L4" s="196">
        <v>32.450000000000003</v>
      </c>
      <c r="M4" s="196">
        <v>0</v>
      </c>
      <c r="N4" s="196">
        <v>0.54</v>
      </c>
      <c r="O4" s="196">
        <v>1.82</v>
      </c>
      <c r="P4" s="196">
        <v>1.98</v>
      </c>
      <c r="Q4" s="196">
        <v>0.84</v>
      </c>
      <c r="R4" s="196">
        <v>5.95</v>
      </c>
      <c r="S4" s="196">
        <v>3.81</v>
      </c>
      <c r="T4" s="196">
        <v>0</v>
      </c>
      <c r="U4" s="196">
        <v>11.92</v>
      </c>
      <c r="V4" s="196">
        <v>5.27</v>
      </c>
      <c r="W4" s="196">
        <v>0.32</v>
      </c>
      <c r="X4" s="196">
        <v>1.35</v>
      </c>
      <c r="Y4" s="196">
        <v>0</v>
      </c>
      <c r="Z4" s="196">
        <v>27.56</v>
      </c>
      <c r="AA4" s="196">
        <v>13.27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12.6</v>
      </c>
      <c r="AL4" s="196">
        <v>0</v>
      </c>
      <c r="AM4" s="196">
        <v>0</v>
      </c>
      <c r="AN4" s="196">
        <v>0</v>
      </c>
      <c r="AO4" s="196">
        <v>220.5</v>
      </c>
      <c r="AP4" s="196">
        <v>6.75</v>
      </c>
      <c r="AQ4" s="196">
        <v>0</v>
      </c>
      <c r="AR4" s="196">
        <v>8</v>
      </c>
      <c r="AS4" s="196">
        <v>18.149999999999999</v>
      </c>
      <c r="AT4" s="196">
        <v>2.23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21.16</v>
      </c>
      <c r="K5" s="196">
        <v>88</v>
      </c>
      <c r="L5" s="196">
        <v>32.450000000000003</v>
      </c>
      <c r="M5" s="196">
        <v>0</v>
      </c>
      <c r="N5" s="196">
        <v>0.54</v>
      </c>
      <c r="O5" s="196">
        <v>1.82</v>
      </c>
      <c r="P5" s="196">
        <v>1.98</v>
      </c>
      <c r="Q5" s="196">
        <v>0.84</v>
      </c>
      <c r="R5" s="196">
        <v>5.95</v>
      </c>
      <c r="S5" s="196">
        <v>3.81</v>
      </c>
      <c r="T5" s="196">
        <v>0</v>
      </c>
      <c r="U5" s="196">
        <v>11.92</v>
      </c>
      <c r="V5" s="196">
        <v>5.27</v>
      </c>
      <c r="W5" s="196">
        <v>0.32</v>
      </c>
      <c r="X5" s="196">
        <v>1.35</v>
      </c>
      <c r="Y5" s="196">
        <v>0</v>
      </c>
      <c r="Z5" s="196">
        <v>27.56</v>
      </c>
      <c r="AA5" s="196">
        <v>13.27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12.6</v>
      </c>
      <c r="AL5" s="196">
        <v>0</v>
      </c>
      <c r="AM5" s="196">
        <v>0</v>
      </c>
      <c r="AN5" s="196">
        <v>0</v>
      </c>
      <c r="AO5" s="196">
        <v>220.5</v>
      </c>
      <c r="AP5" s="196">
        <v>6.75</v>
      </c>
      <c r="AQ5" s="196">
        <v>0</v>
      </c>
      <c r="AR5" s="196">
        <v>8</v>
      </c>
      <c r="AS5" s="196">
        <v>18.149999999999999</v>
      </c>
      <c r="AT5" s="196">
        <v>2.23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21.16</v>
      </c>
      <c r="K6" s="196">
        <v>88</v>
      </c>
      <c r="L6" s="196">
        <v>32.450000000000003</v>
      </c>
      <c r="M6" s="196">
        <v>0</v>
      </c>
      <c r="N6" s="196">
        <v>0.54</v>
      </c>
      <c r="O6" s="196">
        <v>1.82</v>
      </c>
      <c r="P6" s="196">
        <v>1.98</v>
      </c>
      <c r="Q6" s="196">
        <v>0.84</v>
      </c>
      <c r="R6" s="196">
        <v>5.95</v>
      </c>
      <c r="S6" s="196">
        <v>3.81</v>
      </c>
      <c r="T6" s="196">
        <v>0</v>
      </c>
      <c r="U6" s="196">
        <v>11.92</v>
      </c>
      <c r="V6" s="196">
        <v>5.27</v>
      </c>
      <c r="W6" s="196">
        <v>0.32</v>
      </c>
      <c r="X6" s="196">
        <v>1.35</v>
      </c>
      <c r="Y6" s="196">
        <v>0</v>
      </c>
      <c r="Z6" s="196">
        <v>27.56</v>
      </c>
      <c r="AA6" s="196">
        <v>13.27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12.6</v>
      </c>
      <c r="AL6" s="196">
        <v>0</v>
      </c>
      <c r="AM6" s="196">
        <v>0</v>
      </c>
      <c r="AN6" s="196">
        <v>0</v>
      </c>
      <c r="AO6" s="196">
        <v>220.5</v>
      </c>
      <c r="AP6" s="196">
        <v>6.75</v>
      </c>
      <c r="AQ6" s="196">
        <v>0</v>
      </c>
      <c r="AR6" s="196">
        <v>8</v>
      </c>
      <c r="AS6" s="196">
        <v>18.149999999999999</v>
      </c>
      <c r="AT6" s="196">
        <v>2.23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21.16</v>
      </c>
      <c r="K7" s="196">
        <v>88</v>
      </c>
      <c r="L7" s="196">
        <v>32.450000000000003</v>
      </c>
      <c r="M7" s="196">
        <v>0</v>
      </c>
      <c r="N7" s="196">
        <v>0.54</v>
      </c>
      <c r="O7" s="196">
        <v>1.82</v>
      </c>
      <c r="P7" s="196">
        <v>1.98</v>
      </c>
      <c r="Q7" s="196">
        <v>0.84</v>
      </c>
      <c r="R7" s="196">
        <v>5.95</v>
      </c>
      <c r="S7" s="196">
        <v>3.81</v>
      </c>
      <c r="T7" s="196">
        <v>0</v>
      </c>
      <c r="U7" s="196">
        <v>11.92</v>
      </c>
      <c r="V7" s="196">
        <v>5.27</v>
      </c>
      <c r="W7" s="196">
        <v>0.32</v>
      </c>
      <c r="X7" s="196">
        <v>1.35</v>
      </c>
      <c r="Y7" s="196">
        <v>0</v>
      </c>
      <c r="Z7" s="196">
        <v>27.56</v>
      </c>
      <c r="AA7" s="196">
        <v>13.27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12.6</v>
      </c>
      <c r="AL7" s="196">
        <v>0</v>
      </c>
      <c r="AM7" s="196">
        <v>0</v>
      </c>
      <c r="AN7" s="196">
        <v>0</v>
      </c>
      <c r="AO7" s="196">
        <v>220.5</v>
      </c>
      <c r="AP7" s="196">
        <v>6.75</v>
      </c>
      <c r="AQ7" s="196">
        <v>0</v>
      </c>
      <c r="AR7" s="196">
        <v>8</v>
      </c>
      <c r="AS7" s="196">
        <v>18.149999999999999</v>
      </c>
      <c r="AT7" s="196">
        <v>2.23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21.16</v>
      </c>
      <c r="K8" s="196">
        <v>88</v>
      </c>
      <c r="L8" s="196">
        <v>32.450000000000003</v>
      </c>
      <c r="M8" s="196">
        <v>0</v>
      </c>
      <c r="N8" s="196">
        <v>0.54</v>
      </c>
      <c r="O8" s="196">
        <v>1.82</v>
      </c>
      <c r="P8" s="196">
        <v>1.98</v>
      </c>
      <c r="Q8" s="196">
        <v>0.84</v>
      </c>
      <c r="R8" s="196">
        <v>5.95</v>
      </c>
      <c r="S8" s="196">
        <v>3.81</v>
      </c>
      <c r="T8" s="196">
        <v>0</v>
      </c>
      <c r="U8" s="196">
        <v>11.92</v>
      </c>
      <c r="V8" s="196">
        <v>5.27</v>
      </c>
      <c r="W8" s="196">
        <v>0.32</v>
      </c>
      <c r="X8" s="196">
        <v>1.35</v>
      </c>
      <c r="Y8" s="196">
        <v>0</v>
      </c>
      <c r="Z8" s="196">
        <v>27.56</v>
      </c>
      <c r="AA8" s="196">
        <v>13.27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12.6</v>
      </c>
      <c r="AL8" s="196">
        <v>0</v>
      </c>
      <c r="AM8" s="196">
        <v>0</v>
      </c>
      <c r="AN8" s="196">
        <v>0</v>
      </c>
      <c r="AO8" s="196">
        <v>220.5</v>
      </c>
      <c r="AP8" s="196">
        <v>6.75</v>
      </c>
      <c r="AQ8" s="196">
        <v>0</v>
      </c>
      <c r="AR8" s="196">
        <v>8</v>
      </c>
      <c r="AS8" s="196">
        <v>18.149999999999999</v>
      </c>
      <c r="AT8" s="196">
        <v>2.23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21.16</v>
      </c>
      <c r="K9" s="196">
        <v>88</v>
      </c>
      <c r="L9" s="196">
        <v>32.450000000000003</v>
      </c>
      <c r="M9" s="196">
        <v>0</v>
      </c>
      <c r="N9" s="196">
        <v>0.54</v>
      </c>
      <c r="O9" s="196">
        <v>1.82</v>
      </c>
      <c r="P9" s="196">
        <v>2.2400000000000002</v>
      </c>
      <c r="Q9" s="196">
        <v>0.84</v>
      </c>
      <c r="R9" s="196">
        <v>5.95</v>
      </c>
      <c r="S9" s="196">
        <v>3.81</v>
      </c>
      <c r="T9" s="196">
        <v>0</v>
      </c>
      <c r="U9" s="196">
        <v>11.92</v>
      </c>
      <c r="V9" s="196">
        <v>5.27</v>
      </c>
      <c r="W9" s="196">
        <v>0.32</v>
      </c>
      <c r="X9" s="196">
        <v>1.35</v>
      </c>
      <c r="Y9" s="196">
        <v>0</v>
      </c>
      <c r="Z9" s="196">
        <v>32.26</v>
      </c>
      <c r="AA9" s="196">
        <v>13.27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12.6</v>
      </c>
      <c r="AL9" s="196">
        <v>0</v>
      </c>
      <c r="AM9" s="196">
        <v>0</v>
      </c>
      <c r="AN9" s="196">
        <v>0</v>
      </c>
      <c r="AO9" s="196">
        <v>220.5</v>
      </c>
      <c r="AP9" s="196">
        <v>6.75</v>
      </c>
      <c r="AQ9" s="196">
        <v>0</v>
      </c>
      <c r="AR9" s="196">
        <v>8</v>
      </c>
      <c r="AS9" s="196">
        <v>18.149999999999999</v>
      </c>
      <c r="AT9" s="196">
        <v>2.23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21.16</v>
      </c>
      <c r="K10" s="196">
        <v>88</v>
      </c>
      <c r="L10" s="196">
        <v>32.450000000000003</v>
      </c>
      <c r="M10" s="196">
        <v>0</v>
      </c>
      <c r="N10" s="196">
        <v>0.54</v>
      </c>
      <c r="O10" s="196">
        <v>1.82</v>
      </c>
      <c r="P10" s="196">
        <v>2.2400000000000002</v>
      </c>
      <c r="Q10" s="196">
        <v>0.84</v>
      </c>
      <c r="R10" s="196">
        <v>5.95</v>
      </c>
      <c r="S10" s="196">
        <v>3.81</v>
      </c>
      <c r="T10" s="196">
        <v>0</v>
      </c>
      <c r="U10" s="196">
        <v>11.92</v>
      </c>
      <c r="V10" s="196">
        <v>5.27</v>
      </c>
      <c r="W10" s="196">
        <v>0.32</v>
      </c>
      <c r="X10" s="196">
        <v>1.35</v>
      </c>
      <c r="Y10" s="196">
        <v>0</v>
      </c>
      <c r="Z10" s="196">
        <v>32.26</v>
      </c>
      <c r="AA10" s="196">
        <v>13.27</v>
      </c>
      <c r="AB10" s="196">
        <v>0</v>
      </c>
      <c r="AC10" s="196">
        <v>1.69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12.6</v>
      </c>
      <c r="AL10" s="196">
        <v>0</v>
      </c>
      <c r="AM10" s="196">
        <v>0</v>
      </c>
      <c r="AN10" s="196">
        <v>0</v>
      </c>
      <c r="AO10" s="196">
        <v>220.5</v>
      </c>
      <c r="AP10" s="196">
        <v>6.75</v>
      </c>
      <c r="AQ10" s="196">
        <v>0</v>
      </c>
      <c r="AR10" s="196">
        <v>8</v>
      </c>
      <c r="AS10" s="196">
        <v>18.149999999999999</v>
      </c>
      <c r="AT10" s="196">
        <v>2.23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21.16</v>
      </c>
      <c r="K11" s="196">
        <v>88</v>
      </c>
      <c r="L11" s="196">
        <v>32.450000000000003</v>
      </c>
      <c r="M11" s="196">
        <v>0</v>
      </c>
      <c r="N11" s="196">
        <v>0.54</v>
      </c>
      <c r="O11" s="196">
        <v>1.82</v>
      </c>
      <c r="P11" s="196">
        <v>2.2400000000000002</v>
      </c>
      <c r="Q11" s="196">
        <v>0.84</v>
      </c>
      <c r="R11" s="196">
        <v>5.95</v>
      </c>
      <c r="S11" s="196">
        <v>3.81</v>
      </c>
      <c r="T11" s="196">
        <v>0</v>
      </c>
      <c r="U11" s="196">
        <v>11.92</v>
      </c>
      <c r="V11" s="196">
        <v>5.27</v>
      </c>
      <c r="W11" s="196">
        <v>0.32</v>
      </c>
      <c r="X11" s="196">
        <v>1.35</v>
      </c>
      <c r="Y11" s="196">
        <v>0</v>
      </c>
      <c r="Z11" s="196">
        <v>32.26</v>
      </c>
      <c r="AA11" s="196">
        <v>13.27</v>
      </c>
      <c r="AB11" s="196">
        <v>0</v>
      </c>
      <c r="AC11" s="196">
        <v>1.69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12.6</v>
      </c>
      <c r="AL11" s="196">
        <v>0</v>
      </c>
      <c r="AM11" s="196">
        <v>0</v>
      </c>
      <c r="AN11" s="196">
        <v>0</v>
      </c>
      <c r="AO11" s="196">
        <v>220.5</v>
      </c>
      <c r="AP11" s="196">
        <v>6.75</v>
      </c>
      <c r="AQ11" s="196">
        <v>0</v>
      </c>
      <c r="AR11" s="196">
        <v>8</v>
      </c>
      <c r="AS11" s="196">
        <v>18.149999999999999</v>
      </c>
      <c r="AT11" s="196">
        <v>2.23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21.16</v>
      </c>
      <c r="K12" s="196">
        <v>88</v>
      </c>
      <c r="L12" s="196">
        <v>32.450000000000003</v>
      </c>
      <c r="M12" s="196">
        <v>0</v>
      </c>
      <c r="N12" s="196">
        <v>0.54</v>
      </c>
      <c r="O12" s="196">
        <v>1.82</v>
      </c>
      <c r="P12" s="196">
        <v>2.2400000000000002</v>
      </c>
      <c r="Q12" s="196">
        <v>0.84</v>
      </c>
      <c r="R12" s="196">
        <v>5.95</v>
      </c>
      <c r="S12" s="196">
        <v>3.81</v>
      </c>
      <c r="T12" s="196">
        <v>0</v>
      </c>
      <c r="U12" s="196">
        <v>11.92</v>
      </c>
      <c r="V12" s="196">
        <v>5.27</v>
      </c>
      <c r="W12" s="196">
        <v>0.32</v>
      </c>
      <c r="X12" s="196">
        <v>1.35</v>
      </c>
      <c r="Y12" s="196">
        <v>0</v>
      </c>
      <c r="Z12" s="196">
        <v>32.26</v>
      </c>
      <c r="AA12" s="196">
        <v>13.27</v>
      </c>
      <c r="AB12" s="196">
        <v>0</v>
      </c>
      <c r="AC12" s="196">
        <v>1.69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12.6</v>
      </c>
      <c r="AL12" s="196">
        <v>0</v>
      </c>
      <c r="AM12" s="196">
        <v>0</v>
      </c>
      <c r="AN12" s="196">
        <v>0</v>
      </c>
      <c r="AO12" s="196">
        <v>220.5</v>
      </c>
      <c r="AP12" s="196">
        <v>6.75</v>
      </c>
      <c r="AQ12" s="196">
        <v>0</v>
      </c>
      <c r="AR12" s="196">
        <v>8</v>
      </c>
      <c r="AS12" s="196">
        <v>18.149999999999999</v>
      </c>
      <c r="AT12" s="196">
        <v>2.23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21.16</v>
      </c>
      <c r="K13" s="196">
        <v>88</v>
      </c>
      <c r="L13" s="196">
        <v>32.450000000000003</v>
      </c>
      <c r="M13" s="196">
        <v>0</v>
      </c>
      <c r="N13" s="196">
        <v>0.54</v>
      </c>
      <c r="O13" s="196">
        <v>1.82</v>
      </c>
      <c r="P13" s="196">
        <v>2.2400000000000002</v>
      </c>
      <c r="Q13" s="196">
        <v>0.84</v>
      </c>
      <c r="R13" s="196">
        <v>5.95</v>
      </c>
      <c r="S13" s="196">
        <v>3.81</v>
      </c>
      <c r="T13" s="196">
        <v>0</v>
      </c>
      <c r="U13" s="196">
        <v>11.92</v>
      </c>
      <c r="V13" s="196">
        <v>5.27</v>
      </c>
      <c r="W13" s="196">
        <v>0.32</v>
      </c>
      <c r="X13" s="196">
        <v>1.35</v>
      </c>
      <c r="Y13" s="196">
        <v>0</v>
      </c>
      <c r="Z13" s="196">
        <v>32.26</v>
      </c>
      <c r="AA13" s="196">
        <v>13.27</v>
      </c>
      <c r="AB13" s="196">
        <v>0</v>
      </c>
      <c r="AC13" s="196">
        <v>1.69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12.6</v>
      </c>
      <c r="AL13" s="196">
        <v>0</v>
      </c>
      <c r="AM13" s="196">
        <v>0</v>
      </c>
      <c r="AN13" s="196">
        <v>0</v>
      </c>
      <c r="AO13" s="196">
        <v>220.5</v>
      </c>
      <c r="AP13" s="196">
        <v>6.75</v>
      </c>
      <c r="AQ13" s="196">
        <v>0</v>
      </c>
      <c r="AR13" s="196">
        <v>8</v>
      </c>
      <c r="AS13" s="196">
        <v>18.149999999999999</v>
      </c>
      <c r="AT13" s="196">
        <v>2.23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21.16</v>
      </c>
      <c r="K14" s="196">
        <v>88</v>
      </c>
      <c r="L14" s="196">
        <v>32.450000000000003</v>
      </c>
      <c r="M14" s="196">
        <v>0</v>
      </c>
      <c r="N14" s="196">
        <v>0.54</v>
      </c>
      <c r="O14" s="196">
        <v>1.82</v>
      </c>
      <c r="P14" s="196">
        <v>2.2400000000000002</v>
      </c>
      <c r="Q14" s="196">
        <v>0.84</v>
      </c>
      <c r="R14" s="196">
        <v>5.95</v>
      </c>
      <c r="S14" s="196">
        <v>3.81</v>
      </c>
      <c r="T14" s="196">
        <v>0</v>
      </c>
      <c r="U14" s="196">
        <v>11.92</v>
      </c>
      <c r="V14" s="196">
        <v>5.27</v>
      </c>
      <c r="W14" s="196">
        <v>0.32</v>
      </c>
      <c r="X14" s="196">
        <v>1.35</v>
      </c>
      <c r="Y14" s="196">
        <v>0</v>
      </c>
      <c r="Z14" s="196">
        <v>32.26</v>
      </c>
      <c r="AA14" s="196">
        <v>13.27</v>
      </c>
      <c r="AB14" s="196">
        <v>0</v>
      </c>
      <c r="AC14" s="196">
        <v>1.69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12.6</v>
      </c>
      <c r="AL14" s="196">
        <v>0</v>
      </c>
      <c r="AM14" s="196">
        <v>0</v>
      </c>
      <c r="AN14" s="196">
        <v>0</v>
      </c>
      <c r="AO14" s="196">
        <v>220.5</v>
      </c>
      <c r="AP14" s="196">
        <v>6.75</v>
      </c>
      <c r="AQ14" s="196">
        <v>0</v>
      </c>
      <c r="AR14" s="196">
        <v>8</v>
      </c>
      <c r="AS14" s="196">
        <v>18.149999999999999</v>
      </c>
      <c r="AT14" s="196">
        <v>2.23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21.16</v>
      </c>
      <c r="K15" s="196">
        <v>88</v>
      </c>
      <c r="L15" s="196">
        <v>32.450000000000003</v>
      </c>
      <c r="M15" s="196">
        <v>0</v>
      </c>
      <c r="N15" s="196">
        <v>0.54</v>
      </c>
      <c r="O15" s="196">
        <v>1.82</v>
      </c>
      <c r="P15" s="196">
        <v>2.2400000000000002</v>
      </c>
      <c r="Q15" s="196">
        <v>0.84</v>
      </c>
      <c r="R15" s="196">
        <v>5.95</v>
      </c>
      <c r="S15" s="196">
        <v>3.81</v>
      </c>
      <c r="T15" s="196">
        <v>0</v>
      </c>
      <c r="U15" s="196">
        <v>11.92</v>
      </c>
      <c r="V15" s="196">
        <v>5.27</v>
      </c>
      <c r="W15" s="196">
        <v>0.32</v>
      </c>
      <c r="X15" s="196">
        <v>1.35</v>
      </c>
      <c r="Y15" s="196">
        <v>0</v>
      </c>
      <c r="Z15" s="196">
        <v>31.69</v>
      </c>
      <c r="AA15" s="196">
        <v>13.27</v>
      </c>
      <c r="AB15" s="196">
        <v>0</v>
      </c>
      <c r="AC15" s="196">
        <v>1.69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12.6</v>
      </c>
      <c r="AL15" s="196">
        <v>0</v>
      </c>
      <c r="AM15" s="196">
        <v>0</v>
      </c>
      <c r="AN15" s="196">
        <v>0</v>
      </c>
      <c r="AO15" s="196">
        <v>220.5</v>
      </c>
      <c r="AP15" s="196">
        <v>6.75</v>
      </c>
      <c r="AQ15" s="196">
        <v>0</v>
      </c>
      <c r="AR15" s="196">
        <v>8</v>
      </c>
      <c r="AS15" s="196">
        <v>18.149999999999999</v>
      </c>
      <c r="AT15" s="196">
        <v>2.23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21.16</v>
      </c>
      <c r="K16" s="196">
        <v>88</v>
      </c>
      <c r="L16" s="196">
        <v>32.450000000000003</v>
      </c>
      <c r="M16" s="196">
        <v>0</v>
      </c>
      <c r="N16" s="196">
        <v>0.54</v>
      </c>
      <c r="O16" s="196">
        <v>1.82</v>
      </c>
      <c r="P16" s="196">
        <v>2.2400000000000002</v>
      </c>
      <c r="Q16" s="196">
        <v>0.84</v>
      </c>
      <c r="R16" s="196">
        <v>5.95</v>
      </c>
      <c r="S16" s="196">
        <v>3.81</v>
      </c>
      <c r="T16" s="196">
        <v>0</v>
      </c>
      <c r="U16" s="196">
        <v>11.92</v>
      </c>
      <c r="V16" s="196">
        <v>5.27</v>
      </c>
      <c r="W16" s="196">
        <v>0.32</v>
      </c>
      <c r="X16" s="196">
        <v>1.35</v>
      </c>
      <c r="Y16" s="196">
        <v>0</v>
      </c>
      <c r="Z16" s="196">
        <v>31.69</v>
      </c>
      <c r="AA16" s="196">
        <v>13.27</v>
      </c>
      <c r="AB16" s="196">
        <v>0</v>
      </c>
      <c r="AC16" s="196">
        <v>1.69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12.6</v>
      </c>
      <c r="AL16" s="196">
        <v>0</v>
      </c>
      <c r="AM16" s="196">
        <v>0</v>
      </c>
      <c r="AN16" s="196">
        <v>0</v>
      </c>
      <c r="AO16" s="196">
        <v>220.5</v>
      </c>
      <c r="AP16" s="196">
        <v>6.75</v>
      </c>
      <c r="AQ16" s="196">
        <v>0</v>
      </c>
      <c r="AR16" s="196">
        <v>8</v>
      </c>
      <c r="AS16" s="196">
        <v>18.149999999999999</v>
      </c>
      <c r="AT16" s="196">
        <v>2.23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21.16</v>
      </c>
      <c r="K17" s="196">
        <v>88</v>
      </c>
      <c r="L17" s="196">
        <v>32.450000000000003</v>
      </c>
      <c r="M17" s="196">
        <v>0</v>
      </c>
      <c r="N17" s="196">
        <v>0.54</v>
      </c>
      <c r="O17" s="196">
        <v>1.82</v>
      </c>
      <c r="P17" s="196">
        <v>2.2400000000000002</v>
      </c>
      <c r="Q17" s="196">
        <v>0.84</v>
      </c>
      <c r="R17" s="196">
        <v>5.95</v>
      </c>
      <c r="S17" s="196">
        <v>3.81</v>
      </c>
      <c r="T17" s="196">
        <v>0</v>
      </c>
      <c r="U17" s="196">
        <v>11.92</v>
      </c>
      <c r="V17" s="196">
        <v>5.27</v>
      </c>
      <c r="W17" s="196">
        <v>0.32</v>
      </c>
      <c r="X17" s="196">
        <v>1.35</v>
      </c>
      <c r="Y17" s="196">
        <v>0</v>
      </c>
      <c r="Z17" s="196">
        <v>32.26</v>
      </c>
      <c r="AA17" s="196">
        <v>13.27</v>
      </c>
      <c r="AB17" s="196">
        <v>0</v>
      </c>
      <c r="AC17" s="196">
        <v>1.69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12.6</v>
      </c>
      <c r="AL17" s="196">
        <v>0</v>
      </c>
      <c r="AM17" s="196">
        <v>0</v>
      </c>
      <c r="AN17" s="196">
        <v>0</v>
      </c>
      <c r="AO17" s="196">
        <v>220.5</v>
      </c>
      <c r="AP17" s="196">
        <v>6.75</v>
      </c>
      <c r="AQ17" s="196">
        <v>0</v>
      </c>
      <c r="AR17" s="196">
        <v>8</v>
      </c>
      <c r="AS17" s="196">
        <v>18.149999999999999</v>
      </c>
      <c r="AT17" s="196">
        <v>2.23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21.16</v>
      </c>
      <c r="K18" s="196">
        <v>88</v>
      </c>
      <c r="L18" s="196">
        <v>32.450000000000003</v>
      </c>
      <c r="M18" s="196">
        <v>0</v>
      </c>
      <c r="N18" s="196">
        <v>0.54</v>
      </c>
      <c r="O18" s="196">
        <v>1.82</v>
      </c>
      <c r="P18" s="196">
        <v>2.2400000000000002</v>
      </c>
      <c r="Q18" s="196">
        <v>0.84</v>
      </c>
      <c r="R18" s="196">
        <v>5.95</v>
      </c>
      <c r="S18" s="196">
        <v>3.81</v>
      </c>
      <c r="T18" s="196">
        <v>0</v>
      </c>
      <c r="U18" s="196">
        <v>11.92</v>
      </c>
      <c r="V18" s="196">
        <v>5.27</v>
      </c>
      <c r="W18" s="196">
        <v>0.32</v>
      </c>
      <c r="X18" s="196">
        <v>1.35</v>
      </c>
      <c r="Y18" s="196">
        <v>0</v>
      </c>
      <c r="Z18" s="196">
        <v>32.26</v>
      </c>
      <c r="AA18" s="196">
        <v>13.27</v>
      </c>
      <c r="AB18" s="196">
        <v>0</v>
      </c>
      <c r="AC18" s="196">
        <v>1.69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12.6</v>
      </c>
      <c r="AL18" s="196">
        <v>0</v>
      </c>
      <c r="AM18" s="196">
        <v>0</v>
      </c>
      <c r="AN18" s="196">
        <v>0</v>
      </c>
      <c r="AO18" s="196">
        <v>220.5</v>
      </c>
      <c r="AP18" s="196">
        <v>6.75</v>
      </c>
      <c r="AQ18" s="196">
        <v>0</v>
      </c>
      <c r="AR18" s="196">
        <v>8</v>
      </c>
      <c r="AS18" s="196">
        <v>18.149999999999999</v>
      </c>
      <c r="AT18" s="196">
        <v>2.23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21.16</v>
      </c>
      <c r="K19" s="196">
        <v>88</v>
      </c>
      <c r="L19" s="196">
        <v>32.450000000000003</v>
      </c>
      <c r="M19" s="196">
        <v>0</v>
      </c>
      <c r="N19" s="196">
        <v>0.54</v>
      </c>
      <c r="O19" s="196">
        <v>1.82</v>
      </c>
      <c r="P19" s="196">
        <v>2.2400000000000002</v>
      </c>
      <c r="Q19" s="196">
        <v>0.84</v>
      </c>
      <c r="R19" s="196">
        <v>5.95</v>
      </c>
      <c r="S19" s="196">
        <v>3.81</v>
      </c>
      <c r="T19" s="196">
        <v>0</v>
      </c>
      <c r="U19" s="196">
        <v>11.92</v>
      </c>
      <c r="V19" s="196">
        <v>5.27</v>
      </c>
      <c r="W19" s="196">
        <v>0.32</v>
      </c>
      <c r="X19" s="196">
        <v>1.35</v>
      </c>
      <c r="Y19" s="196">
        <v>0</v>
      </c>
      <c r="Z19" s="196">
        <v>31.61</v>
      </c>
      <c r="AA19" s="196">
        <v>13.27</v>
      </c>
      <c r="AB19" s="196">
        <v>0</v>
      </c>
      <c r="AC19" s="196">
        <v>9.5500000000000007</v>
      </c>
      <c r="AD19" s="196">
        <v>5.08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12.6</v>
      </c>
      <c r="AL19" s="196">
        <v>0</v>
      </c>
      <c r="AM19" s="196">
        <v>0</v>
      </c>
      <c r="AN19" s="196">
        <v>0</v>
      </c>
      <c r="AO19" s="196">
        <v>220.5</v>
      </c>
      <c r="AP19" s="196">
        <v>6.75</v>
      </c>
      <c r="AQ19" s="196">
        <v>0</v>
      </c>
      <c r="AR19" s="196">
        <v>8</v>
      </c>
      <c r="AS19" s="196">
        <v>18.149999999999999</v>
      </c>
      <c r="AT19" s="196">
        <v>2.23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21.16</v>
      </c>
      <c r="K20" s="196">
        <v>88</v>
      </c>
      <c r="L20" s="196">
        <v>32.450000000000003</v>
      </c>
      <c r="M20" s="196">
        <v>0</v>
      </c>
      <c r="N20" s="196">
        <v>0.54</v>
      </c>
      <c r="O20" s="196">
        <v>1.82</v>
      </c>
      <c r="P20" s="196">
        <v>2.2400000000000002</v>
      </c>
      <c r="Q20" s="196">
        <v>0.84</v>
      </c>
      <c r="R20" s="196">
        <v>5.95</v>
      </c>
      <c r="S20" s="196">
        <v>3.81</v>
      </c>
      <c r="T20" s="196">
        <v>0</v>
      </c>
      <c r="U20" s="196">
        <v>11.92</v>
      </c>
      <c r="V20" s="196">
        <v>5.27</v>
      </c>
      <c r="W20" s="196">
        <v>0.32</v>
      </c>
      <c r="X20" s="196">
        <v>1.35</v>
      </c>
      <c r="Y20" s="196">
        <v>0</v>
      </c>
      <c r="Z20" s="196">
        <v>31.61</v>
      </c>
      <c r="AA20" s="196">
        <v>13.27</v>
      </c>
      <c r="AB20" s="196">
        <v>0</v>
      </c>
      <c r="AC20" s="196">
        <v>0</v>
      </c>
      <c r="AD20" s="196">
        <v>7.36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12.6</v>
      </c>
      <c r="AL20" s="196">
        <v>0</v>
      </c>
      <c r="AM20" s="196">
        <v>0</v>
      </c>
      <c r="AN20" s="196">
        <v>0</v>
      </c>
      <c r="AO20" s="196">
        <v>220.5</v>
      </c>
      <c r="AP20" s="196">
        <v>6.75</v>
      </c>
      <c r="AQ20" s="196">
        <v>0</v>
      </c>
      <c r="AR20" s="196">
        <v>8</v>
      </c>
      <c r="AS20" s="196">
        <v>18.149999999999999</v>
      </c>
      <c r="AT20" s="196">
        <v>2.23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21.16</v>
      </c>
      <c r="K21" s="196">
        <v>88</v>
      </c>
      <c r="L21" s="196">
        <v>32.450000000000003</v>
      </c>
      <c r="M21" s="196">
        <v>0</v>
      </c>
      <c r="N21" s="196">
        <v>0.54</v>
      </c>
      <c r="O21" s="196">
        <v>1.82</v>
      </c>
      <c r="P21" s="196">
        <v>2.2400000000000002</v>
      </c>
      <c r="Q21" s="196">
        <v>0.84</v>
      </c>
      <c r="R21" s="196">
        <v>5.95</v>
      </c>
      <c r="S21" s="196">
        <v>3.81</v>
      </c>
      <c r="T21" s="196">
        <v>0</v>
      </c>
      <c r="U21" s="196">
        <v>11.92</v>
      </c>
      <c r="V21" s="196">
        <v>5.27</v>
      </c>
      <c r="W21" s="196">
        <v>0.32</v>
      </c>
      <c r="X21" s="196">
        <v>1.35</v>
      </c>
      <c r="Y21" s="196">
        <v>0</v>
      </c>
      <c r="Z21" s="196">
        <v>31.61</v>
      </c>
      <c r="AA21" s="196">
        <v>13.27</v>
      </c>
      <c r="AB21" s="196">
        <v>0</v>
      </c>
      <c r="AC21" s="196">
        <v>0</v>
      </c>
      <c r="AD21" s="196">
        <v>9.32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12.6</v>
      </c>
      <c r="AL21" s="196">
        <v>0</v>
      </c>
      <c r="AM21" s="196">
        <v>0</v>
      </c>
      <c r="AN21" s="196">
        <v>0</v>
      </c>
      <c r="AO21" s="196">
        <v>220.5</v>
      </c>
      <c r="AP21" s="196">
        <v>6.75</v>
      </c>
      <c r="AQ21" s="196">
        <v>0</v>
      </c>
      <c r="AR21" s="196">
        <v>8</v>
      </c>
      <c r="AS21" s="196">
        <v>18.149999999999999</v>
      </c>
      <c r="AT21" s="196">
        <v>2.23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21.16</v>
      </c>
      <c r="K22" s="196">
        <v>88</v>
      </c>
      <c r="L22" s="196">
        <v>32.450000000000003</v>
      </c>
      <c r="M22" s="196">
        <v>0</v>
      </c>
      <c r="N22" s="196">
        <v>0.54</v>
      </c>
      <c r="O22" s="196">
        <v>1.82</v>
      </c>
      <c r="P22" s="196">
        <v>2.2400000000000002</v>
      </c>
      <c r="Q22" s="196">
        <v>0.84</v>
      </c>
      <c r="R22" s="196">
        <v>5.95</v>
      </c>
      <c r="S22" s="196">
        <v>3.81</v>
      </c>
      <c r="T22" s="196">
        <v>0</v>
      </c>
      <c r="U22" s="196">
        <v>11.92</v>
      </c>
      <c r="V22" s="196">
        <v>5.27</v>
      </c>
      <c r="W22" s="196">
        <v>0.32</v>
      </c>
      <c r="X22" s="196">
        <v>1.35</v>
      </c>
      <c r="Y22" s="196">
        <v>0</v>
      </c>
      <c r="Z22" s="196">
        <v>31.61</v>
      </c>
      <c r="AA22" s="196">
        <v>13.27</v>
      </c>
      <c r="AB22" s="196">
        <v>0</v>
      </c>
      <c r="AC22" s="196">
        <v>0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12.6</v>
      </c>
      <c r="AL22" s="196">
        <v>0</v>
      </c>
      <c r="AM22" s="196">
        <v>0</v>
      </c>
      <c r="AN22" s="196">
        <v>0</v>
      </c>
      <c r="AO22" s="196">
        <v>220.5</v>
      </c>
      <c r="AP22" s="196">
        <v>6.75</v>
      </c>
      <c r="AQ22" s="196">
        <v>0</v>
      </c>
      <c r="AR22" s="196">
        <v>8</v>
      </c>
      <c r="AS22" s="196">
        <v>18.149999999999999</v>
      </c>
      <c r="AT22" s="196">
        <v>2.23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21.16</v>
      </c>
      <c r="K23" s="196">
        <v>88</v>
      </c>
      <c r="L23" s="196">
        <v>32.450000000000003</v>
      </c>
      <c r="M23" s="196">
        <v>0</v>
      </c>
      <c r="N23" s="196">
        <v>0.54</v>
      </c>
      <c r="O23" s="196">
        <v>1.82</v>
      </c>
      <c r="P23" s="196">
        <v>2.2400000000000002</v>
      </c>
      <c r="Q23" s="196">
        <v>0.84</v>
      </c>
      <c r="R23" s="196">
        <v>5.95</v>
      </c>
      <c r="S23" s="196">
        <v>3.81</v>
      </c>
      <c r="T23" s="196">
        <v>0</v>
      </c>
      <c r="U23" s="196">
        <v>11.92</v>
      </c>
      <c r="V23" s="196">
        <v>5.27</v>
      </c>
      <c r="W23" s="196">
        <v>0.32</v>
      </c>
      <c r="X23" s="196">
        <v>1.35</v>
      </c>
      <c r="Y23" s="196">
        <v>0</v>
      </c>
      <c r="Z23" s="196">
        <v>31.55</v>
      </c>
      <c r="AA23" s="196">
        <v>13.27</v>
      </c>
      <c r="AB23" s="196">
        <v>0</v>
      </c>
      <c r="AC23" s="196">
        <v>0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12.6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8</v>
      </c>
      <c r="AS23" s="196">
        <v>18.149999999999999</v>
      </c>
      <c r="AT23" s="196">
        <v>2.23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21.16</v>
      </c>
      <c r="K24" s="196">
        <v>88</v>
      </c>
      <c r="L24" s="196">
        <v>32.450000000000003</v>
      </c>
      <c r="M24" s="196">
        <v>0</v>
      </c>
      <c r="N24" s="196">
        <v>0.54</v>
      </c>
      <c r="O24" s="196">
        <v>1.82</v>
      </c>
      <c r="P24" s="196">
        <v>2.2400000000000002</v>
      </c>
      <c r="Q24" s="196">
        <v>0.84</v>
      </c>
      <c r="R24" s="196">
        <v>5.95</v>
      </c>
      <c r="S24" s="196">
        <v>3.81</v>
      </c>
      <c r="T24" s="196">
        <v>0</v>
      </c>
      <c r="U24" s="196">
        <v>11.92</v>
      </c>
      <c r="V24" s="196">
        <v>5.27</v>
      </c>
      <c r="W24" s="196">
        <v>0.32</v>
      </c>
      <c r="X24" s="196">
        <v>1.35</v>
      </c>
      <c r="Y24" s="196">
        <v>0</v>
      </c>
      <c r="Z24" s="196">
        <v>31.55</v>
      </c>
      <c r="AA24" s="196">
        <v>13.27</v>
      </c>
      <c r="AB24" s="196">
        <v>0</v>
      </c>
      <c r="AC24" s="196">
        <v>0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12.6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8</v>
      </c>
      <c r="AS24" s="196">
        <v>18.149999999999999</v>
      </c>
      <c r="AT24" s="196">
        <v>2.23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21.16</v>
      </c>
      <c r="K25" s="196">
        <v>88</v>
      </c>
      <c r="L25" s="196">
        <v>32.450000000000003</v>
      </c>
      <c r="M25" s="196">
        <v>0</v>
      </c>
      <c r="N25" s="196">
        <v>0.54</v>
      </c>
      <c r="O25" s="196">
        <v>1.82</v>
      </c>
      <c r="P25" s="196">
        <v>2.2400000000000002</v>
      </c>
      <c r="Q25" s="196">
        <v>0.84</v>
      </c>
      <c r="R25" s="196">
        <v>5.95</v>
      </c>
      <c r="S25" s="196">
        <v>3.81</v>
      </c>
      <c r="T25" s="196">
        <v>0</v>
      </c>
      <c r="U25" s="196">
        <v>11.92</v>
      </c>
      <c r="V25" s="196">
        <v>5.27</v>
      </c>
      <c r="W25" s="196">
        <v>0.32</v>
      </c>
      <c r="X25" s="196">
        <v>1.35</v>
      </c>
      <c r="Y25" s="196">
        <v>0</v>
      </c>
      <c r="Z25" s="196">
        <v>2.34</v>
      </c>
      <c r="AA25" s="196">
        <v>13.27</v>
      </c>
      <c r="AB25" s="196">
        <v>0</v>
      </c>
      <c r="AC25" s="196">
        <v>0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12.6</v>
      </c>
      <c r="AL25" s="196">
        <v>0</v>
      </c>
      <c r="AM25" s="196">
        <v>0</v>
      </c>
      <c r="AN25" s="196">
        <v>0</v>
      </c>
      <c r="AO25" s="196">
        <v>227.25</v>
      </c>
      <c r="AP25" s="196">
        <v>3.7</v>
      </c>
      <c r="AQ25" s="196">
        <v>0</v>
      </c>
      <c r="AR25" s="196">
        <v>8</v>
      </c>
      <c r="AS25" s="196">
        <v>18.149999999999999</v>
      </c>
      <c r="AT25" s="196">
        <v>2.23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21.16</v>
      </c>
      <c r="K26" s="196">
        <v>88</v>
      </c>
      <c r="L26" s="196">
        <v>32.450000000000003</v>
      </c>
      <c r="M26" s="196">
        <v>0</v>
      </c>
      <c r="N26" s="196">
        <v>0.54</v>
      </c>
      <c r="O26" s="196">
        <v>1.82</v>
      </c>
      <c r="P26" s="196">
        <v>2.2400000000000002</v>
      </c>
      <c r="Q26" s="196">
        <v>0.84</v>
      </c>
      <c r="R26" s="196">
        <v>5.95</v>
      </c>
      <c r="S26" s="196">
        <v>3.81</v>
      </c>
      <c r="T26" s="196">
        <v>0</v>
      </c>
      <c r="U26" s="196">
        <v>11.92</v>
      </c>
      <c r="V26" s="196">
        <v>5.27</v>
      </c>
      <c r="W26" s="196">
        <v>0.32</v>
      </c>
      <c r="X26" s="196">
        <v>1.35</v>
      </c>
      <c r="Y26" s="196">
        <v>0</v>
      </c>
      <c r="Z26" s="196">
        <v>2.34</v>
      </c>
      <c r="AA26" s="196">
        <v>13.27</v>
      </c>
      <c r="AB26" s="196">
        <v>0</v>
      </c>
      <c r="AC26" s="196">
        <v>0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12.6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8</v>
      </c>
      <c r="AS26" s="196">
        <v>18.149999999999999</v>
      </c>
      <c r="AT26" s="196">
        <v>2.23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21.16</v>
      </c>
      <c r="K27" s="196">
        <v>88</v>
      </c>
      <c r="L27" s="196">
        <v>32.450000000000003</v>
      </c>
      <c r="M27" s="196">
        <v>0</v>
      </c>
      <c r="N27" s="196">
        <v>0.54</v>
      </c>
      <c r="O27" s="196">
        <v>1.82</v>
      </c>
      <c r="P27" s="196">
        <v>2.2400000000000002</v>
      </c>
      <c r="Q27" s="196">
        <v>0.84</v>
      </c>
      <c r="R27" s="196">
        <v>6.02</v>
      </c>
      <c r="S27" s="196">
        <v>3.81</v>
      </c>
      <c r="T27" s="196">
        <v>0</v>
      </c>
      <c r="U27" s="196">
        <v>11.92</v>
      </c>
      <c r="V27" s="196">
        <v>5.27</v>
      </c>
      <c r="W27" s="196">
        <v>0.36</v>
      </c>
      <c r="X27" s="196">
        <v>1.35</v>
      </c>
      <c r="Y27" s="196">
        <v>0</v>
      </c>
      <c r="Z27" s="196">
        <v>2.34</v>
      </c>
      <c r="AA27" s="196">
        <v>13.27</v>
      </c>
      <c r="AB27" s="196">
        <v>0</v>
      </c>
      <c r="AC27" s="196">
        <v>0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13.3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8</v>
      </c>
      <c r="AS27" s="196">
        <v>18.149999999999999</v>
      </c>
      <c r="AT27" s="196">
        <v>2.23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21.16</v>
      </c>
      <c r="K28" s="196">
        <v>88</v>
      </c>
      <c r="L28" s="196">
        <v>32.450000000000003</v>
      </c>
      <c r="M28" s="196">
        <v>0</v>
      </c>
      <c r="N28" s="196">
        <v>0.54</v>
      </c>
      <c r="O28" s="196">
        <v>1.82</v>
      </c>
      <c r="P28" s="196">
        <v>2.2400000000000002</v>
      </c>
      <c r="Q28" s="196">
        <v>0.84</v>
      </c>
      <c r="R28" s="196">
        <v>5.95</v>
      </c>
      <c r="S28" s="196">
        <v>3.9</v>
      </c>
      <c r="T28" s="196">
        <v>0</v>
      </c>
      <c r="U28" s="196">
        <v>11.92</v>
      </c>
      <c r="V28" s="196">
        <v>5.27</v>
      </c>
      <c r="W28" s="196">
        <v>0.32</v>
      </c>
      <c r="X28" s="196">
        <v>1.35</v>
      </c>
      <c r="Y28" s="196">
        <v>0</v>
      </c>
      <c r="Z28" s="196">
        <v>2.34</v>
      </c>
      <c r="AA28" s="196">
        <v>13.27</v>
      </c>
      <c r="AB28" s="196">
        <v>0</v>
      </c>
      <c r="AC28" s="196">
        <v>0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13.3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8</v>
      </c>
      <c r="AS28" s="196">
        <v>18.149999999999999</v>
      </c>
      <c r="AT28" s="196">
        <v>2.23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21.16</v>
      </c>
      <c r="K29" s="196">
        <v>5.91</v>
      </c>
      <c r="L29" s="196">
        <v>2.42</v>
      </c>
      <c r="M29" s="196">
        <v>0</v>
      </c>
      <c r="N29" s="196">
        <v>0.54</v>
      </c>
      <c r="O29" s="196">
        <v>1.82</v>
      </c>
      <c r="P29" s="196">
        <v>2.2400000000000002</v>
      </c>
      <c r="Q29" s="196">
        <v>0.25</v>
      </c>
      <c r="R29" s="196">
        <v>0.39</v>
      </c>
      <c r="S29" s="196">
        <v>0.24</v>
      </c>
      <c r="T29" s="196">
        <v>0</v>
      </c>
      <c r="U29" s="196">
        <v>11.92</v>
      </c>
      <c r="V29" s="196">
        <v>0.19</v>
      </c>
      <c r="W29" s="196">
        <v>0.42</v>
      </c>
      <c r="X29" s="196">
        <v>2.54</v>
      </c>
      <c r="Y29" s="196">
        <v>0</v>
      </c>
      <c r="Z29" s="196">
        <v>3.27</v>
      </c>
      <c r="AA29" s="196">
        <v>0.83</v>
      </c>
      <c r="AB29" s="196">
        <v>0</v>
      </c>
      <c r="AC29" s="196">
        <v>0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8</v>
      </c>
      <c r="AS29" s="196">
        <v>18.149999999999999</v>
      </c>
      <c r="AT29" s="196">
        <v>2.23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21.16</v>
      </c>
      <c r="K30" s="196">
        <v>5.91</v>
      </c>
      <c r="L30" s="196">
        <v>2.35</v>
      </c>
      <c r="M30" s="196">
        <v>0</v>
      </c>
      <c r="N30" s="196">
        <v>0.54</v>
      </c>
      <c r="O30" s="196">
        <v>1.82</v>
      </c>
      <c r="P30" s="196">
        <v>2.2400000000000002</v>
      </c>
      <c r="Q30" s="196">
        <v>0.1</v>
      </c>
      <c r="R30" s="196">
        <v>0.39</v>
      </c>
      <c r="S30" s="196">
        <v>0.24</v>
      </c>
      <c r="T30" s="196">
        <v>0</v>
      </c>
      <c r="U30" s="196">
        <v>11.92</v>
      </c>
      <c r="V30" s="196">
        <v>0.19</v>
      </c>
      <c r="W30" s="196">
        <v>0.32</v>
      </c>
      <c r="X30" s="196">
        <v>1.35</v>
      </c>
      <c r="Y30" s="196">
        <v>0</v>
      </c>
      <c r="Z30" s="196">
        <v>3.27</v>
      </c>
      <c r="AA30" s="196">
        <v>0.83</v>
      </c>
      <c r="AB30" s="196">
        <v>0</v>
      </c>
      <c r="AC30" s="196">
        <v>0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8</v>
      </c>
      <c r="AS30" s="196">
        <v>18.149999999999999</v>
      </c>
      <c r="AT30" s="196">
        <v>2.23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21.16</v>
      </c>
      <c r="K31" s="196">
        <v>5.91</v>
      </c>
      <c r="L31" s="196">
        <v>2.35</v>
      </c>
      <c r="M31" s="196">
        <v>0</v>
      </c>
      <c r="N31" s="196">
        <v>0.54</v>
      </c>
      <c r="O31" s="196">
        <v>1.82</v>
      </c>
      <c r="P31" s="196">
        <v>2.2400000000000002</v>
      </c>
      <c r="Q31" s="196">
        <v>0.1</v>
      </c>
      <c r="R31" s="196">
        <v>0.39</v>
      </c>
      <c r="S31" s="196">
        <v>0.24</v>
      </c>
      <c r="T31" s="196">
        <v>0</v>
      </c>
      <c r="U31" s="196">
        <v>11.92</v>
      </c>
      <c r="V31" s="196">
        <v>0.19</v>
      </c>
      <c r="W31" s="196">
        <v>0.32</v>
      </c>
      <c r="X31" s="196">
        <v>1.35</v>
      </c>
      <c r="Y31" s="196">
        <v>0</v>
      </c>
      <c r="Z31" s="196">
        <v>2.34</v>
      </c>
      <c r="AA31" s="196">
        <v>0.83</v>
      </c>
      <c r="AB31" s="196">
        <v>0</v>
      </c>
      <c r="AC31" s="196">
        <v>0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8</v>
      </c>
      <c r="AS31" s="196">
        <v>18.149999999999999</v>
      </c>
      <c r="AT31" s="196">
        <v>2.23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21.16</v>
      </c>
      <c r="K32" s="196">
        <v>6.45</v>
      </c>
      <c r="L32" s="196">
        <v>2.35</v>
      </c>
      <c r="M32" s="196">
        <v>0</v>
      </c>
      <c r="N32" s="196">
        <v>0.54</v>
      </c>
      <c r="O32" s="196">
        <v>1.82</v>
      </c>
      <c r="P32" s="196">
        <v>2.2400000000000002</v>
      </c>
      <c r="Q32" s="196">
        <v>0.1</v>
      </c>
      <c r="R32" s="196">
        <v>0.39</v>
      </c>
      <c r="S32" s="196">
        <v>0.24</v>
      </c>
      <c r="T32" s="196">
        <v>0</v>
      </c>
      <c r="U32" s="196">
        <v>11.92</v>
      </c>
      <c r="V32" s="196">
        <v>0.19</v>
      </c>
      <c r="W32" s="196">
        <v>0.32</v>
      </c>
      <c r="X32" s="196">
        <v>1.35</v>
      </c>
      <c r="Y32" s="196">
        <v>0</v>
      </c>
      <c r="Z32" s="196">
        <v>2.34</v>
      </c>
      <c r="AA32" s="196">
        <v>0.83</v>
      </c>
      <c r="AB32" s="196">
        <v>0</v>
      </c>
      <c r="AC32" s="196">
        <v>0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8</v>
      </c>
      <c r="AS32" s="196">
        <v>18.149999999999999</v>
      </c>
      <c r="AT32" s="196">
        <v>2.23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21.16</v>
      </c>
      <c r="K33" s="196">
        <v>5.91</v>
      </c>
      <c r="L33" s="196">
        <v>2.35</v>
      </c>
      <c r="M33" s="196">
        <v>0</v>
      </c>
      <c r="N33" s="196">
        <v>0.54</v>
      </c>
      <c r="O33" s="196">
        <v>1.82</v>
      </c>
      <c r="P33" s="196">
        <v>2.2400000000000002</v>
      </c>
      <c r="Q33" s="196">
        <v>0.1</v>
      </c>
      <c r="R33" s="196">
        <v>0.39</v>
      </c>
      <c r="S33" s="196">
        <v>0.24</v>
      </c>
      <c r="T33" s="196">
        <v>0</v>
      </c>
      <c r="U33" s="196">
        <v>11.92</v>
      </c>
      <c r="V33" s="196">
        <v>0.19</v>
      </c>
      <c r="W33" s="196">
        <v>0.32</v>
      </c>
      <c r="X33" s="196">
        <v>1.35</v>
      </c>
      <c r="Y33" s="196">
        <v>0</v>
      </c>
      <c r="Z33" s="196">
        <v>2.34</v>
      </c>
      <c r="AA33" s="196">
        <v>0.83</v>
      </c>
      <c r="AB33" s="196">
        <v>0</v>
      </c>
      <c r="AC33" s="196">
        <v>0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2.6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8</v>
      </c>
      <c r="AS33" s="196">
        <v>18.149999999999999</v>
      </c>
      <c r="AT33" s="196">
        <v>2.23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21.16</v>
      </c>
      <c r="K34" s="196">
        <v>5.91</v>
      </c>
      <c r="L34" s="196">
        <v>2.35</v>
      </c>
      <c r="M34" s="196">
        <v>0</v>
      </c>
      <c r="N34" s="196">
        <v>0.54</v>
      </c>
      <c r="O34" s="196">
        <v>1.82</v>
      </c>
      <c r="P34" s="196">
        <v>2.2400000000000002</v>
      </c>
      <c r="Q34" s="196">
        <v>0.1</v>
      </c>
      <c r="R34" s="196">
        <v>0.39</v>
      </c>
      <c r="S34" s="196">
        <v>0.24</v>
      </c>
      <c r="T34" s="196">
        <v>0</v>
      </c>
      <c r="U34" s="196">
        <v>11.92</v>
      </c>
      <c r="V34" s="196">
        <v>0.19</v>
      </c>
      <c r="W34" s="196">
        <v>0.32</v>
      </c>
      <c r="X34" s="196">
        <v>1.35</v>
      </c>
      <c r="Y34" s="196">
        <v>0</v>
      </c>
      <c r="Z34" s="196">
        <v>2.34</v>
      </c>
      <c r="AA34" s="196">
        <v>0.83</v>
      </c>
      <c r="AB34" s="196">
        <v>0</v>
      </c>
      <c r="AC34" s="196">
        <v>0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2.6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8</v>
      </c>
      <c r="AS34" s="196">
        <v>18.149999999999999</v>
      </c>
      <c r="AT34" s="196">
        <v>2.23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21.16</v>
      </c>
      <c r="K35" s="196">
        <v>5.91</v>
      </c>
      <c r="L35" s="196">
        <v>2.35</v>
      </c>
      <c r="M35" s="196">
        <v>0</v>
      </c>
      <c r="N35" s="196">
        <v>0.54</v>
      </c>
      <c r="O35" s="196">
        <v>1.82</v>
      </c>
      <c r="P35" s="196">
        <v>2.2400000000000002</v>
      </c>
      <c r="Q35" s="196">
        <v>0.1</v>
      </c>
      <c r="R35" s="196">
        <v>0.39</v>
      </c>
      <c r="S35" s="196">
        <v>0.24</v>
      </c>
      <c r="T35" s="196">
        <v>0</v>
      </c>
      <c r="U35" s="196">
        <v>11.92</v>
      </c>
      <c r="V35" s="196">
        <v>0.19</v>
      </c>
      <c r="W35" s="196">
        <v>0.32</v>
      </c>
      <c r="X35" s="196">
        <v>1.35</v>
      </c>
      <c r="Y35" s="196">
        <v>0</v>
      </c>
      <c r="Z35" s="196">
        <v>2.34</v>
      </c>
      <c r="AA35" s="196">
        <v>0.83</v>
      </c>
      <c r="AB35" s="196">
        <v>0</v>
      </c>
      <c r="AC35" s="196">
        <v>0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2.6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8</v>
      </c>
      <c r="AS35" s="196">
        <v>18.149999999999999</v>
      </c>
      <c r="AT35" s="196">
        <v>2.23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21.16</v>
      </c>
      <c r="K36" s="196">
        <v>5.91</v>
      </c>
      <c r="L36" s="196">
        <v>2.35</v>
      </c>
      <c r="M36" s="196">
        <v>0</v>
      </c>
      <c r="N36" s="196">
        <v>0.54</v>
      </c>
      <c r="O36" s="196">
        <v>1.82</v>
      </c>
      <c r="P36" s="196">
        <v>2.2400000000000002</v>
      </c>
      <c r="Q36" s="196">
        <v>0.1</v>
      </c>
      <c r="R36" s="196">
        <v>0.39</v>
      </c>
      <c r="S36" s="196">
        <v>0.24</v>
      </c>
      <c r="T36" s="196">
        <v>0</v>
      </c>
      <c r="U36" s="196">
        <v>11.92</v>
      </c>
      <c r="V36" s="196">
        <v>0.19</v>
      </c>
      <c r="W36" s="196">
        <v>0.32</v>
      </c>
      <c r="X36" s="196">
        <v>1.35</v>
      </c>
      <c r="Y36" s="196">
        <v>0</v>
      </c>
      <c r="Z36" s="196">
        <v>2.34</v>
      </c>
      <c r="AA36" s="196">
        <v>0.83</v>
      </c>
      <c r="AB36" s="196">
        <v>0</v>
      </c>
      <c r="AC36" s="196">
        <v>0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2.6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8</v>
      </c>
      <c r="AS36" s="196">
        <v>18.149999999999999</v>
      </c>
      <c r="AT36" s="196">
        <v>2.23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21.16</v>
      </c>
      <c r="K37" s="196">
        <v>5.91</v>
      </c>
      <c r="L37" s="196">
        <v>2.35</v>
      </c>
      <c r="M37" s="196">
        <v>0</v>
      </c>
      <c r="N37" s="196">
        <v>0.54</v>
      </c>
      <c r="O37" s="196">
        <v>1.82</v>
      </c>
      <c r="P37" s="196">
        <v>2.2400000000000002</v>
      </c>
      <c r="Q37" s="196">
        <v>0.1</v>
      </c>
      <c r="R37" s="196">
        <v>0.39</v>
      </c>
      <c r="S37" s="196">
        <v>0.24</v>
      </c>
      <c r="T37" s="196">
        <v>0</v>
      </c>
      <c r="U37" s="196">
        <v>11.92</v>
      </c>
      <c r="V37" s="196">
        <v>0.19</v>
      </c>
      <c r="W37" s="196">
        <v>0.31</v>
      </c>
      <c r="X37" s="196">
        <v>1.35</v>
      </c>
      <c r="Y37" s="196">
        <v>0</v>
      </c>
      <c r="Z37" s="196">
        <v>2.34</v>
      </c>
      <c r="AA37" s="196">
        <v>0.83</v>
      </c>
      <c r="AB37" s="196">
        <v>0</v>
      </c>
      <c r="AC37" s="196">
        <v>0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2.6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8</v>
      </c>
      <c r="AS37" s="196">
        <v>18.149999999999999</v>
      </c>
      <c r="AT37" s="196">
        <v>2.23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21.16</v>
      </c>
      <c r="K38" s="196">
        <v>5.91</v>
      </c>
      <c r="L38" s="196">
        <v>2.35</v>
      </c>
      <c r="M38" s="196">
        <v>0</v>
      </c>
      <c r="N38" s="196">
        <v>0.54</v>
      </c>
      <c r="O38" s="196">
        <v>1.82</v>
      </c>
      <c r="P38" s="196">
        <v>2.2400000000000002</v>
      </c>
      <c r="Q38" s="196">
        <v>0.1</v>
      </c>
      <c r="R38" s="196">
        <v>0.39</v>
      </c>
      <c r="S38" s="196">
        <v>0.24</v>
      </c>
      <c r="T38" s="196">
        <v>0</v>
      </c>
      <c r="U38" s="196">
        <v>11.92</v>
      </c>
      <c r="V38" s="196">
        <v>0.19</v>
      </c>
      <c r="W38" s="196">
        <v>0.31</v>
      </c>
      <c r="X38" s="196">
        <v>1.35</v>
      </c>
      <c r="Y38" s="196">
        <v>0</v>
      </c>
      <c r="Z38" s="196">
        <v>2.34</v>
      </c>
      <c r="AA38" s="196">
        <v>0.83</v>
      </c>
      <c r="AB38" s="196">
        <v>0</v>
      </c>
      <c r="AC38" s="196">
        <v>0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2.6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8</v>
      </c>
      <c r="AS38" s="196">
        <v>18.149999999999999</v>
      </c>
      <c r="AT38" s="196">
        <v>2.23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21.16</v>
      </c>
      <c r="K39" s="196">
        <v>5.91</v>
      </c>
      <c r="L39" s="196">
        <v>2.35</v>
      </c>
      <c r="M39" s="196">
        <v>0</v>
      </c>
      <c r="N39" s="196">
        <v>0.54</v>
      </c>
      <c r="O39" s="196">
        <v>1.82</v>
      </c>
      <c r="P39" s="196">
        <v>2.2400000000000002</v>
      </c>
      <c r="Q39" s="196">
        <v>0.1</v>
      </c>
      <c r="R39" s="196">
        <v>0.39</v>
      </c>
      <c r="S39" s="196">
        <v>0.24</v>
      </c>
      <c r="T39" s="196">
        <v>0</v>
      </c>
      <c r="U39" s="196">
        <v>11.92</v>
      </c>
      <c r="V39" s="196">
        <v>0.19</v>
      </c>
      <c r="W39" s="196">
        <v>0.31</v>
      </c>
      <c r="X39" s="196">
        <v>1.35</v>
      </c>
      <c r="Y39" s="196">
        <v>0</v>
      </c>
      <c r="Z39" s="196">
        <v>2.34</v>
      </c>
      <c r="AA39" s="196">
        <v>0.83</v>
      </c>
      <c r="AB39" s="196">
        <v>0</v>
      </c>
      <c r="AC39" s="196">
        <v>0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2.6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8</v>
      </c>
      <c r="AS39" s="196">
        <v>18.149999999999999</v>
      </c>
      <c r="AT39" s="196">
        <v>2.23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21.16</v>
      </c>
      <c r="K40" s="196">
        <v>5.91</v>
      </c>
      <c r="L40" s="196">
        <v>2.35</v>
      </c>
      <c r="M40" s="196">
        <v>0</v>
      </c>
      <c r="N40" s="196">
        <v>0.54</v>
      </c>
      <c r="O40" s="196">
        <v>1.82</v>
      </c>
      <c r="P40" s="196">
        <v>2.2400000000000002</v>
      </c>
      <c r="Q40" s="196">
        <v>0.1</v>
      </c>
      <c r="R40" s="196">
        <v>0.39</v>
      </c>
      <c r="S40" s="196">
        <v>0.24</v>
      </c>
      <c r="T40" s="196">
        <v>0</v>
      </c>
      <c r="U40" s="196">
        <v>11.92</v>
      </c>
      <c r="V40" s="196">
        <v>0.19</v>
      </c>
      <c r="W40" s="196">
        <v>0.31</v>
      </c>
      <c r="X40" s="196">
        <v>1.35</v>
      </c>
      <c r="Y40" s="196">
        <v>0</v>
      </c>
      <c r="Z40" s="196">
        <v>2.34</v>
      </c>
      <c r="AA40" s="196">
        <v>0.83</v>
      </c>
      <c r="AB40" s="196">
        <v>0</v>
      </c>
      <c r="AC40" s="196">
        <v>0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8</v>
      </c>
      <c r="AS40" s="196">
        <v>18.149999999999999</v>
      </c>
      <c r="AT40" s="196">
        <v>2.23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21.16</v>
      </c>
      <c r="K41" s="196">
        <v>5.91</v>
      </c>
      <c r="L41" s="196">
        <v>2.35</v>
      </c>
      <c r="M41" s="196">
        <v>0</v>
      </c>
      <c r="N41" s="196">
        <v>0.54</v>
      </c>
      <c r="O41" s="196">
        <v>1.82</v>
      </c>
      <c r="P41" s="196">
        <v>2.2400000000000002</v>
      </c>
      <c r="Q41" s="196">
        <v>0.1</v>
      </c>
      <c r="R41" s="196">
        <v>0.39</v>
      </c>
      <c r="S41" s="196">
        <v>0.24</v>
      </c>
      <c r="T41" s="196">
        <v>0</v>
      </c>
      <c r="U41" s="196">
        <v>11.92</v>
      </c>
      <c r="V41" s="196">
        <v>0.19</v>
      </c>
      <c r="W41" s="196">
        <v>0.31</v>
      </c>
      <c r="X41" s="196">
        <v>1.35</v>
      </c>
      <c r="Y41" s="196">
        <v>0</v>
      </c>
      <c r="Z41" s="196">
        <v>2.34</v>
      </c>
      <c r="AA41" s="196">
        <v>0.83</v>
      </c>
      <c r="AB41" s="196">
        <v>0</v>
      </c>
      <c r="AC41" s="196">
        <v>0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8</v>
      </c>
      <c r="AS41" s="196">
        <v>15.39</v>
      </c>
      <c r="AT41" s="196">
        <v>2.23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21.16</v>
      </c>
      <c r="K42" s="196">
        <v>5.91</v>
      </c>
      <c r="L42" s="196">
        <v>2.35</v>
      </c>
      <c r="M42" s="196">
        <v>0</v>
      </c>
      <c r="N42" s="196">
        <v>0.54</v>
      </c>
      <c r="O42" s="196">
        <v>1.82</v>
      </c>
      <c r="P42" s="196">
        <v>2.2400000000000002</v>
      </c>
      <c r="Q42" s="196">
        <v>0.1</v>
      </c>
      <c r="R42" s="196">
        <v>0.39</v>
      </c>
      <c r="S42" s="196">
        <v>0.24</v>
      </c>
      <c r="T42" s="196">
        <v>0</v>
      </c>
      <c r="U42" s="196">
        <v>11.92</v>
      </c>
      <c r="V42" s="196">
        <v>0.19</v>
      </c>
      <c r="W42" s="196">
        <v>0.31</v>
      </c>
      <c r="X42" s="196">
        <v>1.35</v>
      </c>
      <c r="Y42" s="196">
        <v>0</v>
      </c>
      <c r="Z42" s="196">
        <v>2.34</v>
      </c>
      <c r="AA42" s="196">
        <v>0.83</v>
      </c>
      <c r="AB42" s="196">
        <v>0</v>
      </c>
      <c r="AC42" s="196">
        <v>0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8</v>
      </c>
      <c r="AS42" s="196">
        <v>15.39</v>
      </c>
      <c r="AT42" s="196">
        <v>2.23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21.16</v>
      </c>
      <c r="K43" s="196">
        <v>5.91</v>
      </c>
      <c r="L43" s="196">
        <v>2.35</v>
      </c>
      <c r="M43" s="196">
        <v>0</v>
      </c>
      <c r="N43" s="196">
        <v>0.54</v>
      </c>
      <c r="O43" s="196">
        <v>1.82</v>
      </c>
      <c r="P43" s="196">
        <v>2.2400000000000002</v>
      </c>
      <c r="Q43" s="196">
        <v>0.1</v>
      </c>
      <c r="R43" s="196">
        <v>0.39</v>
      </c>
      <c r="S43" s="196">
        <v>0.24</v>
      </c>
      <c r="T43" s="196">
        <v>0</v>
      </c>
      <c r="U43" s="196">
        <v>11.92</v>
      </c>
      <c r="V43" s="196">
        <v>0.19</v>
      </c>
      <c r="W43" s="196">
        <v>0.31</v>
      </c>
      <c r="X43" s="196">
        <v>1.35</v>
      </c>
      <c r="Y43" s="196">
        <v>0</v>
      </c>
      <c r="Z43" s="196">
        <v>2.34</v>
      </c>
      <c r="AA43" s="196">
        <v>0.83</v>
      </c>
      <c r="AB43" s="196">
        <v>0</v>
      </c>
      <c r="AC43" s="196">
        <v>0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7.87</v>
      </c>
      <c r="AS43" s="196">
        <v>15.39</v>
      </c>
      <c r="AT43" s="196">
        <v>2.23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21.16</v>
      </c>
      <c r="K44" s="196">
        <v>5.91</v>
      </c>
      <c r="L44" s="196">
        <v>2.35</v>
      </c>
      <c r="M44" s="196">
        <v>0</v>
      </c>
      <c r="N44" s="196">
        <v>0.54</v>
      </c>
      <c r="O44" s="196">
        <v>1.82</v>
      </c>
      <c r="P44" s="196">
        <v>2.2400000000000002</v>
      </c>
      <c r="Q44" s="196">
        <v>0.1</v>
      </c>
      <c r="R44" s="196">
        <v>0.39</v>
      </c>
      <c r="S44" s="196">
        <v>0.24</v>
      </c>
      <c r="T44" s="196">
        <v>0</v>
      </c>
      <c r="U44" s="196">
        <v>11.92</v>
      </c>
      <c r="V44" s="196">
        <v>0.19</v>
      </c>
      <c r="W44" s="196">
        <v>0.31</v>
      </c>
      <c r="X44" s="196">
        <v>1.35</v>
      </c>
      <c r="Y44" s="196">
        <v>0</v>
      </c>
      <c r="Z44" s="196">
        <v>2.34</v>
      </c>
      <c r="AA44" s="196">
        <v>0.83</v>
      </c>
      <c r="AB44" s="196">
        <v>0</v>
      </c>
      <c r="AC44" s="196">
        <v>0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7.87</v>
      </c>
      <c r="AS44" s="196">
        <v>15.39</v>
      </c>
      <c r="AT44" s="196">
        <v>2.23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15.26</v>
      </c>
      <c r="H45" s="196">
        <v>0</v>
      </c>
      <c r="I45" s="196">
        <v>0</v>
      </c>
      <c r="J45" s="196">
        <v>21.16</v>
      </c>
      <c r="K45" s="196">
        <v>5.91</v>
      </c>
      <c r="L45" s="196">
        <v>2.35</v>
      </c>
      <c r="M45" s="196">
        <v>0</v>
      </c>
      <c r="N45" s="196">
        <v>0.54</v>
      </c>
      <c r="O45" s="196">
        <v>1.82</v>
      </c>
      <c r="P45" s="196">
        <v>2.2400000000000002</v>
      </c>
      <c r="Q45" s="196">
        <v>0.1</v>
      </c>
      <c r="R45" s="196">
        <v>0.39</v>
      </c>
      <c r="S45" s="196">
        <v>0.24</v>
      </c>
      <c r="T45" s="196">
        <v>0</v>
      </c>
      <c r="U45" s="196">
        <v>11.92</v>
      </c>
      <c r="V45" s="196">
        <v>0.19</v>
      </c>
      <c r="W45" s="196">
        <v>0.31</v>
      </c>
      <c r="X45" s="196">
        <v>1.35</v>
      </c>
      <c r="Y45" s="196">
        <v>0</v>
      </c>
      <c r="Z45" s="196">
        <v>2.34</v>
      </c>
      <c r="AA45" s="196">
        <v>0.83</v>
      </c>
      <c r="AB45" s="196">
        <v>0</v>
      </c>
      <c r="AC45" s="196">
        <v>0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8</v>
      </c>
      <c r="AS45" s="196">
        <v>0</v>
      </c>
      <c r="AT45" s="196">
        <v>2.23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15.26</v>
      </c>
      <c r="H46" s="196">
        <v>0</v>
      </c>
      <c r="I46" s="196">
        <v>0</v>
      </c>
      <c r="J46" s="196">
        <v>21.16</v>
      </c>
      <c r="K46" s="196">
        <v>5.91</v>
      </c>
      <c r="L46" s="196">
        <v>2.35</v>
      </c>
      <c r="M46" s="196">
        <v>0</v>
      </c>
      <c r="N46" s="196">
        <v>0.54</v>
      </c>
      <c r="O46" s="196">
        <v>1.82</v>
      </c>
      <c r="P46" s="196">
        <v>2.2400000000000002</v>
      </c>
      <c r="Q46" s="196">
        <v>0.1</v>
      </c>
      <c r="R46" s="196">
        <v>0.39</v>
      </c>
      <c r="S46" s="196">
        <v>0.24</v>
      </c>
      <c r="T46" s="196">
        <v>0</v>
      </c>
      <c r="U46" s="196">
        <v>11.92</v>
      </c>
      <c r="V46" s="196">
        <v>0.19</v>
      </c>
      <c r="W46" s="196">
        <v>0.31</v>
      </c>
      <c r="X46" s="196">
        <v>1.35</v>
      </c>
      <c r="Y46" s="196">
        <v>0</v>
      </c>
      <c r="Z46" s="196">
        <v>2.34</v>
      </c>
      <c r="AA46" s="196">
        <v>0.83</v>
      </c>
      <c r="AB46" s="196">
        <v>0</v>
      </c>
      <c r="AC46" s="196">
        <v>0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8</v>
      </c>
      <c r="AS46" s="196">
        <v>0</v>
      </c>
      <c r="AT46" s="196">
        <v>2.23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15.26</v>
      </c>
      <c r="H47" s="196">
        <v>0</v>
      </c>
      <c r="I47" s="196">
        <v>0</v>
      </c>
      <c r="J47" s="196">
        <v>21.16</v>
      </c>
      <c r="K47" s="196">
        <v>5.91</v>
      </c>
      <c r="L47" s="196">
        <v>2.35</v>
      </c>
      <c r="M47" s="196">
        <v>0</v>
      </c>
      <c r="N47" s="196">
        <v>0.54</v>
      </c>
      <c r="O47" s="196">
        <v>1.82</v>
      </c>
      <c r="P47" s="196">
        <v>2.2400000000000002</v>
      </c>
      <c r="Q47" s="196">
        <v>0.1</v>
      </c>
      <c r="R47" s="196">
        <v>0.39</v>
      </c>
      <c r="S47" s="196">
        <v>0.24</v>
      </c>
      <c r="T47" s="196">
        <v>0</v>
      </c>
      <c r="U47" s="196">
        <v>11.92</v>
      </c>
      <c r="V47" s="196">
        <v>0.19</v>
      </c>
      <c r="W47" s="196">
        <v>0.31</v>
      </c>
      <c r="X47" s="196">
        <v>1.35</v>
      </c>
      <c r="Y47" s="196">
        <v>0</v>
      </c>
      <c r="Z47" s="196">
        <v>2.34</v>
      </c>
      <c r="AA47" s="196">
        <v>0.83</v>
      </c>
      <c r="AB47" s="196">
        <v>0</v>
      </c>
      <c r="AC47" s="196">
        <v>0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8</v>
      </c>
      <c r="AS47" s="196">
        <v>0</v>
      </c>
      <c r="AT47" s="196">
        <v>2.23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15.26</v>
      </c>
      <c r="H48" s="196">
        <v>0</v>
      </c>
      <c r="I48" s="196">
        <v>0</v>
      </c>
      <c r="J48" s="196">
        <v>21.16</v>
      </c>
      <c r="K48" s="196">
        <v>5.91</v>
      </c>
      <c r="L48" s="196">
        <v>2.35</v>
      </c>
      <c r="M48" s="196">
        <v>0</v>
      </c>
      <c r="N48" s="196">
        <v>0.54</v>
      </c>
      <c r="O48" s="196">
        <v>1.82</v>
      </c>
      <c r="P48" s="196">
        <v>2.2400000000000002</v>
      </c>
      <c r="Q48" s="196">
        <v>0.1</v>
      </c>
      <c r="R48" s="196">
        <v>0.39</v>
      </c>
      <c r="S48" s="196">
        <v>0.24</v>
      </c>
      <c r="T48" s="196">
        <v>0</v>
      </c>
      <c r="U48" s="196">
        <v>11.92</v>
      </c>
      <c r="V48" s="196">
        <v>0.19</v>
      </c>
      <c r="W48" s="196">
        <v>0.31</v>
      </c>
      <c r="X48" s="196">
        <v>1.35</v>
      </c>
      <c r="Y48" s="196">
        <v>0</v>
      </c>
      <c r="Z48" s="196">
        <v>2.34</v>
      </c>
      <c r="AA48" s="196">
        <v>0.83</v>
      </c>
      <c r="AB48" s="196">
        <v>0</v>
      </c>
      <c r="AC48" s="196">
        <v>0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8</v>
      </c>
      <c r="AS48" s="196">
        <v>0</v>
      </c>
      <c r="AT48" s="196">
        <v>2.23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15.26</v>
      </c>
      <c r="H49" s="196">
        <v>0</v>
      </c>
      <c r="I49" s="196">
        <v>0</v>
      </c>
      <c r="J49" s="196">
        <v>21.16</v>
      </c>
      <c r="K49" s="196">
        <v>5.91</v>
      </c>
      <c r="L49" s="196">
        <v>2.35</v>
      </c>
      <c r="M49" s="196">
        <v>0</v>
      </c>
      <c r="N49" s="196">
        <v>0.54</v>
      </c>
      <c r="O49" s="196">
        <v>1.82</v>
      </c>
      <c r="P49" s="196">
        <v>2.2400000000000002</v>
      </c>
      <c r="Q49" s="196">
        <v>0.1</v>
      </c>
      <c r="R49" s="196">
        <v>0.39</v>
      </c>
      <c r="S49" s="196">
        <v>0.24</v>
      </c>
      <c r="T49" s="196">
        <v>0</v>
      </c>
      <c r="U49" s="196">
        <v>11.92</v>
      </c>
      <c r="V49" s="196">
        <v>0.19</v>
      </c>
      <c r="W49" s="196">
        <v>0.31</v>
      </c>
      <c r="X49" s="196">
        <v>1.35</v>
      </c>
      <c r="Y49" s="196">
        <v>0</v>
      </c>
      <c r="Z49" s="196">
        <v>2.34</v>
      </c>
      <c r="AA49" s="196">
        <v>0.83</v>
      </c>
      <c r="AB49" s="196">
        <v>0</v>
      </c>
      <c r="AC49" s="196">
        <v>0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8</v>
      </c>
      <c r="AS49" s="196">
        <v>0</v>
      </c>
      <c r="AT49" s="196">
        <v>2.23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15.26</v>
      </c>
      <c r="H50" s="196">
        <v>0</v>
      </c>
      <c r="I50" s="196">
        <v>0</v>
      </c>
      <c r="J50" s="196">
        <v>21.16</v>
      </c>
      <c r="K50" s="196">
        <v>5.91</v>
      </c>
      <c r="L50" s="196">
        <v>2.35</v>
      </c>
      <c r="M50" s="196">
        <v>0</v>
      </c>
      <c r="N50" s="196">
        <v>0.54</v>
      </c>
      <c r="O50" s="196">
        <v>1.82</v>
      </c>
      <c r="P50" s="196">
        <v>2.2400000000000002</v>
      </c>
      <c r="Q50" s="196">
        <v>0.1</v>
      </c>
      <c r="R50" s="196">
        <v>0.39</v>
      </c>
      <c r="S50" s="196">
        <v>0.24</v>
      </c>
      <c r="T50" s="196">
        <v>0</v>
      </c>
      <c r="U50" s="196">
        <v>11.92</v>
      </c>
      <c r="V50" s="196">
        <v>0.19</v>
      </c>
      <c r="W50" s="196">
        <v>0.31</v>
      </c>
      <c r="X50" s="196">
        <v>1.35</v>
      </c>
      <c r="Y50" s="196">
        <v>0</v>
      </c>
      <c r="Z50" s="196">
        <v>2.34</v>
      </c>
      <c r="AA50" s="196">
        <v>0.83</v>
      </c>
      <c r="AB50" s="196">
        <v>0</v>
      </c>
      <c r="AC50" s="196">
        <v>0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8</v>
      </c>
      <c r="AS50" s="196">
        <v>0</v>
      </c>
      <c r="AT50" s="196">
        <v>2.23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15.26</v>
      </c>
      <c r="H51" s="196">
        <v>0</v>
      </c>
      <c r="I51" s="196">
        <v>0</v>
      </c>
      <c r="J51" s="196">
        <v>21.16</v>
      </c>
      <c r="K51" s="196">
        <v>5.91</v>
      </c>
      <c r="L51" s="196">
        <v>2.35</v>
      </c>
      <c r="M51" s="196">
        <v>0</v>
      </c>
      <c r="N51" s="196">
        <v>0.54</v>
      </c>
      <c r="O51" s="196">
        <v>1.82</v>
      </c>
      <c r="P51" s="196">
        <v>2.2400000000000002</v>
      </c>
      <c r="Q51" s="196">
        <v>0.1</v>
      </c>
      <c r="R51" s="196">
        <v>0.39</v>
      </c>
      <c r="S51" s="196">
        <v>0.24</v>
      </c>
      <c r="T51" s="196">
        <v>0</v>
      </c>
      <c r="U51" s="196">
        <v>11.92</v>
      </c>
      <c r="V51" s="196">
        <v>0.19</v>
      </c>
      <c r="W51" s="196">
        <v>0.31</v>
      </c>
      <c r="X51" s="196">
        <v>1.35</v>
      </c>
      <c r="Y51" s="196">
        <v>0</v>
      </c>
      <c r="Z51" s="196">
        <v>2.34</v>
      </c>
      <c r="AA51" s="196">
        <v>0.83</v>
      </c>
      <c r="AB51" s="196">
        <v>0</v>
      </c>
      <c r="AC51" s="196">
        <v>0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12.6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</v>
      </c>
      <c r="AS51" s="196">
        <v>0</v>
      </c>
      <c r="AT51" s="196">
        <v>2.23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15.26</v>
      </c>
      <c r="H52" s="196">
        <v>0</v>
      </c>
      <c r="I52" s="196">
        <v>0</v>
      </c>
      <c r="J52" s="196">
        <v>21.16</v>
      </c>
      <c r="K52" s="196">
        <v>5.91</v>
      </c>
      <c r="L52" s="196">
        <v>2.35</v>
      </c>
      <c r="M52" s="196">
        <v>0</v>
      </c>
      <c r="N52" s="196">
        <v>0.54</v>
      </c>
      <c r="O52" s="196">
        <v>1.82</v>
      </c>
      <c r="P52" s="196">
        <v>2.2400000000000002</v>
      </c>
      <c r="Q52" s="196">
        <v>0.1</v>
      </c>
      <c r="R52" s="196">
        <v>0.39</v>
      </c>
      <c r="S52" s="196">
        <v>0.24</v>
      </c>
      <c r="T52" s="196">
        <v>0</v>
      </c>
      <c r="U52" s="196">
        <v>11.92</v>
      </c>
      <c r="V52" s="196">
        <v>0.19</v>
      </c>
      <c r="W52" s="196">
        <v>0.31</v>
      </c>
      <c r="X52" s="196">
        <v>1.35</v>
      </c>
      <c r="Y52" s="196">
        <v>0</v>
      </c>
      <c r="Z52" s="196">
        <v>2.34</v>
      </c>
      <c r="AA52" s="196">
        <v>0.83</v>
      </c>
      <c r="AB52" s="196">
        <v>0</v>
      </c>
      <c r="AC52" s="196">
        <v>0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12.6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</v>
      </c>
      <c r="AS52" s="196">
        <v>0</v>
      </c>
      <c r="AT52" s="196">
        <v>2.23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15.26</v>
      </c>
      <c r="H53" s="196">
        <v>0</v>
      </c>
      <c r="I53" s="196">
        <v>0</v>
      </c>
      <c r="J53" s="196">
        <v>21.16</v>
      </c>
      <c r="K53" s="196">
        <v>5.91</v>
      </c>
      <c r="L53" s="196">
        <v>2.35</v>
      </c>
      <c r="M53" s="196">
        <v>0</v>
      </c>
      <c r="N53" s="196">
        <v>0.54</v>
      </c>
      <c r="O53" s="196">
        <v>1.82</v>
      </c>
      <c r="P53" s="196">
        <v>2.2400000000000002</v>
      </c>
      <c r="Q53" s="196">
        <v>0.1</v>
      </c>
      <c r="R53" s="196">
        <v>0.39</v>
      </c>
      <c r="S53" s="196">
        <v>0.24</v>
      </c>
      <c r="T53" s="196">
        <v>0</v>
      </c>
      <c r="U53" s="196">
        <v>11.92</v>
      </c>
      <c r="V53" s="196">
        <v>0.19</v>
      </c>
      <c r="W53" s="196">
        <v>0.31</v>
      </c>
      <c r="X53" s="196">
        <v>1.35</v>
      </c>
      <c r="Y53" s="196">
        <v>0</v>
      </c>
      <c r="Z53" s="196">
        <v>2.34</v>
      </c>
      <c r="AA53" s="196">
        <v>0.83</v>
      </c>
      <c r="AB53" s="196">
        <v>0</v>
      </c>
      <c r="AC53" s="196">
        <v>0</v>
      </c>
      <c r="AD53" s="196">
        <v>13.64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12.6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</v>
      </c>
      <c r="AS53" s="196">
        <v>0</v>
      </c>
      <c r="AT53" s="196">
        <v>2.23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15.26</v>
      </c>
      <c r="H54" s="196">
        <v>0</v>
      </c>
      <c r="I54" s="196">
        <v>0</v>
      </c>
      <c r="J54" s="196">
        <v>21.16</v>
      </c>
      <c r="K54" s="196">
        <v>5.91</v>
      </c>
      <c r="L54" s="196">
        <v>2.35</v>
      </c>
      <c r="M54" s="196">
        <v>0</v>
      </c>
      <c r="N54" s="196">
        <v>0.54</v>
      </c>
      <c r="O54" s="196">
        <v>1.82</v>
      </c>
      <c r="P54" s="196">
        <v>2.2400000000000002</v>
      </c>
      <c r="Q54" s="196">
        <v>0.1</v>
      </c>
      <c r="R54" s="196">
        <v>0.39</v>
      </c>
      <c r="S54" s="196">
        <v>0.24</v>
      </c>
      <c r="T54" s="196">
        <v>0</v>
      </c>
      <c r="U54" s="196">
        <v>11.92</v>
      </c>
      <c r="V54" s="196">
        <v>0.19</v>
      </c>
      <c r="W54" s="196">
        <v>0.31</v>
      </c>
      <c r="X54" s="196">
        <v>1.35</v>
      </c>
      <c r="Y54" s="196">
        <v>0</v>
      </c>
      <c r="Z54" s="196">
        <v>2.34</v>
      </c>
      <c r="AA54" s="196">
        <v>0.83</v>
      </c>
      <c r="AB54" s="196">
        <v>0</v>
      </c>
      <c r="AC54" s="196">
        <v>0</v>
      </c>
      <c r="AD54" s="196">
        <v>13.64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12.6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</v>
      </c>
      <c r="AS54" s="196">
        <v>0</v>
      </c>
      <c r="AT54" s="196">
        <v>2.23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15.26</v>
      </c>
      <c r="H55" s="196">
        <v>0</v>
      </c>
      <c r="I55" s="196">
        <v>0</v>
      </c>
      <c r="J55" s="196">
        <v>21.16</v>
      </c>
      <c r="K55" s="196">
        <v>29.2</v>
      </c>
      <c r="L55" s="196">
        <v>2.35</v>
      </c>
      <c r="M55" s="196">
        <v>0</v>
      </c>
      <c r="N55" s="196">
        <v>0.54</v>
      </c>
      <c r="O55" s="196">
        <v>1.82</v>
      </c>
      <c r="P55" s="196">
        <v>2.2400000000000002</v>
      </c>
      <c r="Q55" s="196">
        <v>0.1</v>
      </c>
      <c r="R55" s="196">
        <v>0.39</v>
      </c>
      <c r="S55" s="196">
        <v>3.81</v>
      </c>
      <c r="T55" s="196">
        <v>0</v>
      </c>
      <c r="U55" s="196">
        <v>11.92</v>
      </c>
      <c r="V55" s="196">
        <v>0.19</v>
      </c>
      <c r="W55" s="196">
        <v>0.31</v>
      </c>
      <c r="X55" s="196">
        <v>1.35</v>
      </c>
      <c r="Y55" s="196">
        <v>0</v>
      </c>
      <c r="Z55" s="196">
        <v>2.34</v>
      </c>
      <c r="AA55" s="196">
        <v>0.83</v>
      </c>
      <c r="AB55" s="196">
        <v>0</v>
      </c>
      <c r="AC55" s="196">
        <v>0</v>
      </c>
      <c r="AD55" s="196">
        <v>13.64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12.6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</v>
      </c>
      <c r="AS55" s="196">
        <v>0</v>
      </c>
      <c r="AT55" s="196">
        <v>2.23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15.26</v>
      </c>
      <c r="H56" s="196">
        <v>0</v>
      </c>
      <c r="I56" s="196">
        <v>0</v>
      </c>
      <c r="J56" s="196">
        <v>21.16</v>
      </c>
      <c r="K56" s="196">
        <v>67.760000000000005</v>
      </c>
      <c r="L56" s="196">
        <v>2.35</v>
      </c>
      <c r="M56" s="196">
        <v>0</v>
      </c>
      <c r="N56" s="196">
        <v>0.54</v>
      </c>
      <c r="O56" s="196">
        <v>1.82</v>
      </c>
      <c r="P56" s="196">
        <v>2.2400000000000002</v>
      </c>
      <c r="Q56" s="196">
        <v>0.1</v>
      </c>
      <c r="R56" s="196">
        <v>0.39</v>
      </c>
      <c r="S56" s="196">
        <v>3.81</v>
      </c>
      <c r="T56" s="196">
        <v>0</v>
      </c>
      <c r="U56" s="196">
        <v>11.92</v>
      </c>
      <c r="V56" s="196">
        <v>0.19</v>
      </c>
      <c r="W56" s="196">
        <v>0.31</v>
      </c>
      <c r="X56" s="196">
        <v>1.35</v>
      </c>
      <c r="Y56" s="196">
        <v>0</v>
      </c>
      <c r="Z56" s="196">
        <v>2.34</v>
      </c>
      <c r="AA56" s="196">
        <v>0.83</v>
      </c>
      <c r="AB56" s="196">
        <v>0</v>
      </c>
      <c r="AC56" s="196">
        <v>0</v>
      </c>
      <c r="AD56" s="196">
        <v>13.64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12.6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</v>
      </c>
      <c r="AS56" s="196">
        <v>0</v>
      </c>
      <c r="AT56" s="196">
        <v>2.23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15.26</v>
      </c>
      <c r="H57" s="196">
        <v>0</v>
      </c>
      <c r="I57" s="196">
        <v>0</v>
      </c>
      <c r="J57" s="196">
        <v>21.16</v>
      </c>
      <c r="K57" s="196">
        <v>90.74</v>
      </c>
      <c r="L57" s="196">
        <v>2.35</v>
      </c>
      <c r="M57" s="196">
        <v>0</v>
      </c>
      <c r="N57" s="196">
        <v>0.54</v>
      </c>
      <c r="O57" s="196">
        <v>1.82</v>
      </c>
      <c r="P57" s="196">
        <v>2.2400000000000002</v>
      </c>
      <c r="Q57" s="196">
        <v>0.91</v>
      </c>
      <c r="R57" s="196">
        <v>0.39</v>
      </c>
      <c r="S57" s="196">
        <v>3.81</v>
      </c>
      <c r="T57" s="196">
        <v>0</v>
      </c>
      <c r="U57" s="196">
        <v>11.92</v>
      </c>
      <c r="V57" s="196">
        <v>0.19</v>
      </c>
      <c r="W57" s="196">
        <v>0.31</v>
      </c>
      <c r="X57" s="196">
        <v>1.35</v>
      </c>
      <c r="Y57" s="196">
        <v>0</v>
      </c>
      <c r="Z57" s="196">
        <v>2.34</v>
      </c>
      <c r="AA57" s="196">
        <v>0.83</v>
      </c>
      <c r="AB57" s="196">
        <v>0</v>
      </c>
      <c r="AC57" s="196">
        <v>0</v>
      </c>
      <c r="AD57" s="196">
        <v>13.64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12.6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</v>
      </c>
      <c r="AS57" s="196">
        <v>0</v>
      </c>
      <c r="AT57" s="196">
        <v>2.23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15.26</v>
      </c>
      <c r="H58" s="196">
        <v>0</v>
      </c>
      <c r="I58" s="196">
        <v>0</v>
      </c>
      <c r="J58" s="196">
        <v>18.93</v>
      </c>
      <c r="K58" s="196">
        <v>90.74</v>
      </c>
      <c r="L58" s="196">
        <v>2.35</v>
      </c>
      <c r="M58" s="196">
        <v>0</v>
      </c>
      <c r="N58" s="196">
        <v>0.54</v>
      </c>
      <c r="O58" s="196">
        <v>1.82</v>
      </c>
      <c r="P58" s="196">
        <v>2.2400000000000002</v>
      </c>
      <c r="Q58" s="196">
        <v>0.91</v>
      </c>
      <c r="R58" s="196">
        <v>0.39</v>
      </c>
      <c r="S58" s="196">
        <v>3.81</v>
      </c>
      <c r="T58" s="196">
        <v>0</v>
      </c>
      <c r="U58" s="196">
        <v>11.92</v>
      </c>
      <c r="V58" s="196">
        <v>0.19</v>
      </c>
      <c r="W58" s="196">
        <v>0.31</v>
      </c>
      <c r="X58" s="196">
        <v>1.35</v>
      </c>
      <c r="Y58" s="196">
        <v>0</v>
      </c>
      <c r="Z58" s="196">
        <v>2.34</v>
      </c>
      <c r="AA58" s="196">
        <v>0.83</v>
      </c>
      <c r="AB58" s="196">
        <v>0</v>
      </c>
      <c r="AC58" s="196">
        <v>0</v>
      </c>
      <c r="AD58" s="196">
        <v>13.64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12.6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</v>
      </c>
      <c r="AS58" s="196">
        <v>0</v>
      </c>
      <c r="AT58" s="196">
        <v>4.46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15.26</v>
      </c>
      <c r="H59" s="196">
        <v>0</v>
      </c>
      <c r="I59" s="196">
        <v>0</v>
      </c>
      <c r="J59" s="196">
        <v>18.93</v>
      </c>
      <c r="K59" s="196">
        <v>58.12</v>
      </c>
      <c r="L59" s="196">
        <v>2.35</v>
      </c>
      <c r="M59" s="196">
        <v>0</v>
      </c>
      <c r="N59" s="196">
        <v>0.54</v>
      </c>
      <c r="O59" s="196">
        <v>1.82</v>
      </c>
      <c r="P59" s="196">
        <v>2.2400000000000002</v>
      </c>
      <c r="Q59" s="196">
        <v>0.1</v>
      </c>
      <c r="R59" s="196">
        <v>0.39</v>
      </c>
      <c r="S59" s="196">
        <v>3.81</v>
      </c>
      <c r="T59" s="196">
        <v>0</v>
      </c>
      <c r="U59" s="196">
        <v>11.92</v>
      </c>
      <c r="V59" s="196">
        <v>0.19</v>
      </c>
      <c r="W59" s="196">
        <v>0.31</v>
      </c>
      <c r="X59" s="196">
        <v>1.35</v>
      </c>
      <c r="Y59" s="196">
        <v>0</v>
      </c>
      <c r="Z59" s="196">
        <v>2.34</v>
      </c>
      <c r="AA59" s="196">
        <v>0.83</v>
      </c>
      <c r="AB59" s="196">
        <v>0</v>
      </c>
      <c r="AC59" s="196">
        <v>0</v>
      </c>
      <c r="AD59" s="196">
        <v>13.64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12.6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</v>
      </c>
      <c r="AS59" s="196">
        <v>0</v>
      </c>
      <c r="AT59" s="196">
        <v>4.46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15.26</v>
      </c>
      <c r="H60" s="196">
        <v>0</v>
      </c>
      <c r="I60" s="196">
        <v>0</v>
      </c>
      <c r="J60" s="196">
        <v>18.93</v>
      </c>
      <c r="K60" s="196">
        <v>58.12</v>
      </c>
      <c r="L60" s="196">
        <v>2.35</v>
      </c>
      <c r="M60" s="196">
        <v>0</v>
      </c>
      <c r="N60" s="196">
        <v>0.54</v>
      </c>
      <c r="O60" s="196">
        <v>1.82</v>
      </c>
      <c r="P60" s="196">
        <v>2.2400000000000002</v>
      </c>
      <c r="Q60" s="196">
        <v>0.1</v>
      </c>
      <c r="R60" s="196">
        <v>0.39</v>
      </c>
      <c r="S60" s="196">
        <v>3.81</v>
      </c>
      <c r="T60" s="196">
        <v>0</v>
      </c>
      <c r="U60" s="196">
        <v>11.92</v>
      </c>
      <c r="V60" s="196">
        <v>0.19</v>
      </c>
      <c r="W60" s="196">
        <v>0.31</v>
      </c>
      <c r="X60" s="196">
        <v>1.35</v>
      </c>
      <c r="Y60" s="196">
        <v>0</v>
      </c>
      <c r="Z60" s="196">
        <v>2.34</v>
      </c>
      <c r="AA60" s="196">
        <v>0.83</v>
      </c>
      <c r="AB60" s="196">
        <v>0</v>
      </c>
      <c r="AC60" s="196">
        <v>0</v>
      </c>
      <c r="AD60" s="196">
        <v>13.64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12.6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</v>
      </c>
      <c r="AS60" s="196">
        <v>0</v>
      </c>
      <c r="AT60" s="196">
        <v>4.46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15.26</v>
      </c>
      <c r="H61" s="196">
        <v>0</v>
      </c>
      <c r="I61" s="196">
        <v>0</v>
      </c>
      <c r="J61" s="196">
        <v>18.93</v>
      </c>
      <c r="K61" s="196">
        <v>53.3</v>
      </c>
      <c r="L61" s="196">
        <v>2.35</v>
      </c>
      <c r="M61" s="196">
        <v>0</v>
      </c>
      <c r="N61" s="196">
        <v>0.54</v>
      </c>
      <c r="O61" s="196">
        <v>1.82</v>
      </c>
      <c r="P61" s="196">
        <v>2.2400000000000002</v>
      </c>
      <c r="Q61" s="196">
        <v>0.1</v>
      </c>
      <c r="R61" s="196">
        <v>0.39</v>
      </c>
      <c r="S61" s="196">
        <v>3.81</v>
      </c>
      <c r="T61" s="196">
        <v>0</v>
      </c>
      <c r="U61" s="196">
        <v>11.92</v>
      </c>
      <c r="V61" s="196">
        <v>0.19</v>
      </c>
      <c r="W61" s="196">
        <v>0.31</v>
      </c>
      <c r="X61" s="196">
        <v>1.35</v>
      </c>
      <c r="Y61" s="196">
        <v>0</v>
      </c>
      <c r="Z61" s="196">
        <v>2.34</v>
      </c>
      <c r="AA61" s="196">
        <v>0.83</v>
      </c>
      <c r="AB61" s="196">
        <v>0</v>
      </c>
      <c r="AC61" s="196">
        <v>0</v>
      </c>
      <c r="AD61" s="196">
        <v>13.64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12.6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</v>
      </c>
      <c r="AS61" s="196">
        <v>0</v>
      </c>
      <c r="AT61" s="196">
        <v>4.46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15.26</v>
      </c>
      <c r="H62" s="196">
        <v>0</v>
      </c>
      <c r="I62" s="196">
        <v>0</v>
      </c>
      <c r="J62" s="196">
        <v>18.93</v>
      </c>
      <c r="K62" s="196">
        <v>53.3</v>
      </c>
      <c r="L62" s="196">
        <v>2.35</v>
      </c>
      <c r="M62" s="196">
        <v>0</v>
      </c>
      <c r="N62" s="196">
        <v>0.54</v>
      </c>
      <c r="O62" s="196">
        <v>1.82</v>
      </c>
      <c r="P62" s="196">
        <v>2.2400000000000002</v>
      </c>
      <c r="Q62" s="196">
        <v>0.1</v>
      </c>
      <c r="R62" s="196">
        <v>0.39</v>
      </c>
      <c r="S62" s="196">
        <v>3.81</v>
      </c>
      <c r="T62" s="196">
        <v>0</v>
      </c>
      <c r="U62" s="196">
        <v>11.92</v>
      </c>
      <c r="V62" s="196">
        <v>0.19</v>
      </c>
      <c r="W62" s="196">
        <v>0.31</v>
      </c>
      <c r="X62" s="196">
        <v>1.35</v>
      </c>
      <c r="Y62" s="196">
        <v>0</v>
      </c>
      <c r="Z62" s="196">
        <v>2.34</v>
      </c>
      <c r="AA62" s="196">
        <v>0.83</v>
      </c>
      <c r="AB62" s="196">
        <v>0</v>
      </c>
      <c r="AC62" s="196">
        <v>0</v>
      </c>
      <c r="AD62" s="196">
        <v>13.64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12.6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</v>
      </c>
      <c r="AS62" s="196">
        <v>0</v>
      </c>
      <c r="AT62" s="196">
        <v>4.46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15.26</v>
      </c>
      <c r="H63" s="196">
        <v>0</v>
      </c>
      <c r="I63" s="196">
        <v>0</v>
      </c>
      <c r="J63" s="196">
        <v>18.93</v>
      </c>
      <c r="K63" s="196">
        <v>5.91</v>
      </c>
      <c r="L63" s="196">
        <v>2.35</v>
      </c>
      <c r="M63" s="196">
        <v>0</v>
      </c>
      <c r="N63" s="196">
        <v>0.54</v>
      </c>
      <c r="O63" s="196">
        <v>1.82</v>
      </c>
      <c r="P63" s="196">
        <v>2.2400000000000002</v>
      </c>
      <c r="Q63" s="196">
        <v>0.1</v>
      </c>
      <c r="R63" s="196">
        <v>0.39</v>
      </c>
      <c r="S63" s="196">
        <v>3.81</v>
      </c>
      <c r="T63" s="196">
        <v>0</v>
      </c>
      <c r="U63" s="196">
        <v>11.92</v>
      </c>
      <c r="V63" s="196">
        <v>0.19</v>
      </c>
      <c r="W63" s="196">
        <v>0.31</v>
      </c>
      <c r="X63" s="196">
        <v>1.35</v>
      </c>
      <c r="Y63" s="196">
        <v>0</v>
      </c>
      <c r="Z63" s="196">
        <v>2.34</v>
      </c>
      <c r="AA63" s="196">
        <v>0.83</v>
      </c>
      <c r="AB63" s="196">
        <v>0</v>
      </c>
      <c r="AC63" s="196">
        <v>0</v>
      </c>
      <c r="AD63" s="196">
        <v>13.64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12.6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</v>
      </c>
      <c r="AS63" s="196">
        <v>0</v>
      </c>
      <c r="AT63" s="196">
        <v>4.46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13.74</v>
      </c>
      <c r="H64" s="196">
        <v>0</v>
      </c>
      <c r="I64" s="196">
        <v>0</v>
      </c>
      <c r="J64" s="196">
        <v>18.93</v>
      </c>
      <c r="K64" s="196">
        <v>53.3</v>
      </c>
      <c r="L64" s="196">
        <v>2.35</v>
      </c>
      <c r="M64" s="196">
        <v>0</v>
      </c>
      <c r="N64" s="196">
        <v>0.54</v>
      </c>
      <c r="O64" s="196">
        <v>1.82</v>
      </c>
      <c r="P64" s="196">
        <v>2.2400000000000002</v>
      </c>
      <c r="Q64" s="196">
        <v>0.1</v>
      </c>
      <c r="R64" s="196">
        <v>0.39</v>
      </c>
      <c r="S64" s="196">
        <v>3.81</v>
      </c>
      <c r="T64" s="196">
        <v>0</v>
      </c>
      <c r="U64" s="196">
        <v>11.92</v>
      </c>
      <c r="V64" s="196">
        <v>0.19</v>
      </c>
      <c r="W64" s="196">
        <v>0.31</v>
      </c>
      <c r="X64" s="196">
        <v>1.35</v>
      </c>
      <c r="Y64" s="196">
        <v>0</v>
      </c>
      <c r="Z64" s="196">
        <v>2.34</v>
      </c>
      <c r="AA64" s="196">
        <v>0.83</v>
      </c>
      <c r="AB64" s="196">
        <v>0</v>
      </c>
      <c r="AC64" s="196">
        <v>0</v>
      </c>
      <c r="AD64" s="196">
        <v>13.64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12.6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</v>
      </c>
      <c r="AS64" s="196">
        <v>0</v>
      </c>
      <c r="AT64" s="196">
        <v>4.46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13.74</v>
      </c>
      <c r="H65" s="196">
        <v>0</v>
      </c>
      <c r="I65" s="196">
        <v>0</v>
      </c>
      <c r="J65" s="196">
        <v>18.93</v>
      </c>
      <c r="K65" s="196">
        <v>5.91</v>
      </c>
      <c r="L65" s="196">
        <v>2.35</v>
      </c>
      <c r="M65" s="196">
        <v>0</v>
      </c>
      <c r="N65" s="196">
        <v>0.54</v>
      </c>
      <c r="O65" s="196">
        <v>1.82</v>
      </c>
      <c r="P65" s="196">
        <v>2.2400000000000002</v>
      </c>
      <c r="Q65" s="196">
        <v>0.1</v>
      </c>
      <c r="R65" s="196">
        <v>0.39</v>
      </c>
      <c r="S65" s="196">
        <v>0.24</v>
      </c>
      <c r="T65" s="196">
        <v>0</v>
      </c>
      <c r="U65" s="196">
        <v>11.92</v>
      </c>
      <c r="V65" s="196">
        <v>0.19</v>
      </c>
      <c r="W65" s="196">
        <v>0.31</v>
      </c>
      <c r="X65" s="196">
        <v>1.35</v>
      </c>
      <c r="Y65" s="196">
        <v>0</v>
      </c>
      <c r="Z65" s="196">
        <v>2.34</v>
      </c>
      <c r="AA65" s="196">
        <v>0.83</v>
      </c>
      <c r="AB65" s="196">
        <v>0</v>
      </c>
      <c r="AC65" s="196">
        <v>0</v>
      </c>
      <c r="AD65" s="196">
        <v>13.64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12.6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</v>
      </c>
      <c r="AS65" s="196">
        <v>0</v>
      </c>
      <c r="AT65" s="196">
        <v>4.46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13.74</v>
      </c>
      <c r="H66" s="196">
        <v>0</v>
      </c>
      <c r="I66" s="196">
        <v>0</v>
      </c>
      <c r="J66" s="196">
        <v>18.93</v>
      </c>
      <c r="K66" s="196">
        <v>5.91</v>
      </c>
      <c r="L66" s="196">
        <v>2.35</v>
      </c>
      <c r="M66" s="196">
        <v>0</v>
      </c>
      <c r="N66" s="196">
        <v>0.54</v>
      </c>
      <c r="O66" s="196">
        <v>1.82</v>
      </c>
      <c r="P66" s="196">
        <v>2.2400000000000002</v>
      </c>
      <c r="Q66" s="196">
        <v>0.1</v>
      </c>
      <c r="R66" s="196">
        <v>0.39</v>
      </c>
      <c r="S66" s="196">
        <v>0.24</v>
      </c>
      <c r="T66" s="196">
        <v>0</v>
      </c>
      <c r="U66" s="196">
        <v>11.92</v>
      </c>
      <c r="V66" s="196">
        <v>0.19</v>
      </c>
      <c r="W66" s="196">
        <v>0.31</v>
      </c>
      <c r="X66" s="196">
        <v>1.35</v>
      </c>
      <c r="Y66" s="196">
        <v>0</v>
      </c>
      <c r="Z66" s="196">
        <v>2.34</v>
      </c>
      <c r="AA66" s="196">
        <v>0.83</v>
      </c>
      <c r="AB66" s="196">
        <v>0</v>
      </c>
      <c r="AC66" s="196">
        <v>0</v>
      </c>
      <c r="AD66" s="196">
        <v>13.64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12.6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</v>
      </c>
      <c r="AS66" s="196">
        <v>0</v>
      </c>
      <c r="AT66" s="196">
        <v>4.46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13.74</v>
      </c>
      <c r="H67" s="196">
        <v>0</v>
      </c>
      <c r="I67" s="196">
        <v>0</v>
      </c>
      <c r="J67" s="196">
        <v>18.93</v>
      </c>
      <c r="K67" s="196">
        <v>5.91</v>
      </c>
      <c r="L67" s="196">
        <v>2.35</v>
      </c>
      <c r="M67" s="196">
        <v>0</v>
      </c>
      <c r="N67" s="196">
        <v>0.54</v>
      </c>
      <c r="O67" s="196">
        <v>1.82</v>
      </c>
      <c r="P67" s="196">
        <v>2.2400000000000002</v>
      </c>
      <c r="Q67" s="196">
        <v>0.1</v>
      </c>
      <c r="R67" s="196">
        <v>0.39</v>
      </c>
      <c r="S67" s="196">
        <v>0.24</v>
      </c>
      <c r="T67" s="196">
        <v>0</v>
      </c>
      <c r="U67" s="196">
        <v>11.92</v>
      </c>
      <c r="V67" s="196">
        <v>0.19</v>
      </c>
      <c r="W67" s="196">
        <v>0.31</v>
      </c>
      <c r="X67" s="196">
        <v>1.1499999999999999</v>
      </c>
      <c r="Y67" s="196">
        <v>0</v>
      </c>
      <c r="Z67" s="196">
        <v>2.34</v>
      </c>
      <c r="AA67" s="196">
        <v>0.83</v>
      </c>
      <c r="AB67" s="196">
        <v>0</v>
      </c>
      <c r="AC67" s="196">
        <v>0</v>
      </c>
      <c r="AD67" s="196">
        <v>13.64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12.6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</v>
      </c>
      <c r="AS67" s="196">
        <v>0</v>
      </c>
      <c r="AT67" s="196">
        <v>4.46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13.74</v>
      </c>
      <c r="H68" s="196">
        <v>0</v>
      </c>
      <c r="I68" s="196">
        <v>0</v>
      </c>
      <c r="J68" s="196">
        <v>18.93</v>
      </c>
      <c r="K68" s="196">
        <v>5.91</v>
      </c>
      <c r="L68" s="196">
        <v>2.35</v>
      </c>
      <c r="M68" s="196">
        <v>0</v>
      </c>
      <c r="N68" s="196">
        <v>0.54</v>
      </c>
      <c r="O68" s="196">
        <v>1.82</v>
      </c>
      <c r="P68" s="196">
        <v>2.2400000000000002</v>
      </c>
      <c r="Q68" s="196">
        <v>0.1</v>
      </c>
      <c r="R68" s="196">
        <v>0.39</v>
      </c>
      <c r="S68" s="196">
        <v>0.24</v>
      </c>
      <c r="T68" s="196">
        <v>0</v>
      </c>
      <c r="U68" s="196">
        <v>11.92</v>
      </c>
      <c r="V68" s="196">
        <v>0.19</v>
      </c>
      <c r="W68" s="196">
        <v>0.31</v>
      </c>
      <c r="X68" s="196">
        <v>1.1499999999999999</v>
      </c>
      <c r="Y68" s="196">
        <v>0</v>
      </c>
      <c r="Z68" s="196">
        <v>2.34</v>
      </c>
      <c r="AA68" s="196">
        <v>0.83</v>
      </c>
      <c r="AB68" s="196">
        <v>0</v>
      </c>
      <c r="AC68" s="196">
        <v>0</v>
      </c>
      <c r="AD68" s="196">
        <v>13.64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</v>
      </c>
      <c r="AS68" s="196">
        <v>0</v>
      </c>
      <c r="AT68" s="196">
        <v>4.46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13.74</v>
      </c>
      <c r="H69" s="196">
        <v>0</v>
      </c>
      <c r="I69" s="196">
        <v>0</v>
      </c>
      <c r="J69" s="196">
        <v>18.93</v>
      </c>
      <c r="K69" s="196">
        <v>5.91</v>
      </c>
      <c r="L69" s="196">
        <v>2.35</v>
      </c>
      <c r="M69" s="196">
        <v>0</v>
      </c>
      <c r="N69" s="196">
        <v>0.54</v>
      </c>
      <c r="O69" s="196">
        <v>1.82</v>
      </c>
      <c r="P69" s="196">
        <v>2.2400000000000002</v>
      </c>
      <c r="Q69" s="196">
        <v>0.1</v>
      </c>
      <c r="R69" s="196">
        <v>0.39</v>
      </c>
      <c r="S69" s="196">
        <v>0.24</v>
      </c>
      <c r="T69" s="196">
        <v>0</v>
      </c>
      <c r="U69" s="196">
        <v>11.92</v>
      </c>
      <c r="V69" s="196">
        <v>0.19</v>
      </c>
      <c r="W69" s="196">
        <v>0.31</v>
      </c>
      <c r="X69" s="196">
        <v>1.1499999999999999</v>
      </c>
      <c r="Y69" s="196">
        <v>0</v>
      </c>
      <c r="Z69" s="196">
        <v>2.34</v>
      </c>
      <c r="AA69" s="196">
        <v>0.83</v>
      </c>
      <c r="AB69" s="196">
        <v>0</v>
      </c>
      <c r="AC69" s="196">
        <v>0</v>
      </c>
      <c r="AD69" s="196">
        <v>13.64</v>
      </c>
      <c r="AE69" s="196">
        <v>0</v>
      </c>
      <c r="AF69" s="196">
        <v>0</v>
      </c>
      <c r="AG69" s="196">
        <v>42.59</v>
      </c>
      <c r="AH69" s="196">
        <v>17.68</v>
      </c>
      <c r="AI69" s="196">
        <v>12.05</v>
      </c>
      <c r="AJ69" s="196">
        <v>0</v>
      </c>
      <c r="AK69" s="196">
        <v>2.6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</v>
      </c>
      <c r="AS69" s="196">
        <v>0</v>
      </c>
      <c r="AT69" s="196">
        <v>4.46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13.74</v>
      </c>
      <c r="H70" s="196">
        <v>0</v>
      </c>
      <c r="I70" s="196">
        <v>0</v>
      </c>
      <c r="J70" s="196">
        <v>18.93</v>
      </c>
      <c r="K70" s="196">
        <v>5.91</v>
      </c>
      <c r="L70" s="196">
        <v>2.35</v>
      </c>
      <c r="M70" s="196">
        <v>0</v>
      </c>
      <c r="N70" s="196">
        <v>0.54</v>
      </c>
      <c r="O70" s="196">
        <v>1.82</v>
      </c>
      <c r="P70" s="196">
        <v>2.2400000000000002</v>
      </c>
      <c r="Q70" s="196">
        <v>0.1</v>
      </c>
      <c r="R70" s="196">
        <v>0.39</v>
      </c>
      <c r="S70" s="196">
        <v>0.24</v>
      </c>
      <c r="T70" s="196">
        <v>0</v>
      </c>
      <c r="U70" s="196">
        <v>11.92</v>
      </c>
      <c r="V70" s="196">
        <v>0.19</v>
      </c>
      <c r="W70" s="196">
        <v>0.31</v>
      </c>
      <c r="X70" s="196">
        <v>1.1499999999999999</v>
      </c>
      <c r="Y70" s="196">
        <v>0</v>
      </c>
      <c r="Z70" s="196">
        <v>2.34</v>
      </c>
      <c r="AA70" s="196">
        <v>0.83</v>
      </c>
      <c r="AB70" s="196">
        <v>0</v>
      </c>
      <c r="AC70" s="196">
        <v>0</v>
      </c>
      <c r="AD70" s="196">
        <v>13.64</v>
      </c>
      <c r="AE70" s="196">
        <v>0</v>
      </c>
      <c r="AF70" s="196">
        <v>0</v>
      </c>
      <c r="AG70" s="196">
        <v>42.59</v>
      </c>
      <c r="AH70" s="196">
        <v>17.68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</v>
      </c>
      <c r="AS70" s="196">
        <v>0</v>
      </c>
      <c r="AT70" s="196">
        <v>4.46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13.74</v>
      </c>
      <c r="H71" s="196">
        <v>0</v>
      </c>
      <c r="I71" s="196">
        <v>0</v>
      </c>
      <c r="J71" s="196">
        <v>18.93</v>
      </c>
      <c r="K71" s="196">
        <v>5.91</v>
      </c>
      <c r="L71" s="196">
        <v>2.35</v>
      </c>
      <c r="M71" s="196">
        <v>0</v>
      </c>
      <c r="N71" s="196">
        <v>0.54</v>
      </c>
      <c r="O71" s="196">
        <v>1.82</v>
      </c>
      <c r="P71" s="196">
        <v>2.2400000000000002</v>
      </c>
      <c r="Q71" s="196">
        <v>0.1</v>
      </c>
      <c r="R71" s="196">
        <v>0.39</v>
      </c>
      <c r="S71" s="196">
        <v>0.24</v>
      </c>
      <c r="T71" s="196">
        <v>0</v>
      </c>
      <c r="U71" s="196">
        <v>9.83</v>
      </c>
      <c r="V71" s="196">
        <v>0.19</v>
      </c>
      <c r="W71" s="196">
        <v>0.31</v>
      </c>
      <c r="X71" s="196">
        <v>1.1499999999999999</v>
      </c>
      <c r="Y71" s="196">
        <v>0</v>
      </c>
      <c r="Z71" s="196">
        <v>2.34</v>
      </c>
      <c r="AA71" s="196">
        <v>0.83</v>
      </c>
      <c r="AB71" s="196">
        <v>0</v>
      </c>
      <c r="AC71" s="196">
        <v>0</v>
      </c>
      <c r="AD71" s="196">
        <v>13.64</v>
      </c>
      <c r="AE71" s="196">
        <v>0</v>
      </c>
      <c r="AF71" s="196">
        <v>0</v>
      </c>
      <c r="AG71" s="196">
        <v>42.59</v>
      </c>
      <c r="AH71" s="196">
        <v>17.68</v>
      </c>
      <c r="AI71" s="196">
        <v>12.05</v>
      </c>
      <c r="AJ71" s="196">
        <v>0</v>
      </c>
      <c r="AK71" s="196">
        <v>2.6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</v>
      </c>
      <c r="AS71" s="196">
        <v>0</v>
      </c>
      <c r="AT71" s="196">
        <v>4.46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13.74</v>
      </c>
      <c r="H72" s="196">
        <v>0</v>
      </c>
      <c r="I72" s="196">
        <v>0</v>
      </c>
      <c r="J72" s="196">
        <v>18.93</v>
      </c>
      <c r="K72" s="196">
        <v>5.91</v>
      </c>
      <c r="L72" s="196">
        <v>2.35</v>
      </c>
      <c r="M72" s="196">
        <v>0</v>
      </c>
      <c r="N72" s="196">
        <v>0.54</v>
      </c>
      <c r="O72" s="196">
        <v>1.82</v>
      </c>
      <c r="P72" s="196">
        <v>2.2400000000000002</v>
      </c>
      <c r="Q72" s="196">
        <v>0.1</v>
      </c>
      <c r="R72" s="196">
        <v>0.39</v>
      </c>
      <c r="S72" s="196">
        <v>0.24</v>
      </c>
      <c r="T72" s="196">
        <v>0</v>
      </c>
      <c r="U72" s="196">
        <v>9.83</v>
      </c>
      <c r="V72" s="196">
        <v>0.19</v>
      </c>
      <c r="W72" s="196">
        <v>0.31</v>
      </c>
      <c r="X72" s="196">
        <v>1.1499999999999999</v>
      </c>
      <c r="Y72" s="196">
        <v>0</v>
      </c>
      <c r="Z72" s="196">
        <v>2.34</v>
      </c>
      <c r="AA72" s="196">
        <v>0.83</v>
      </c>
      <c r="AB72" s="196">
        <v>0</v>
      </c>
      <c r="AC72" s="196">
        <v>0</v>
      </c>
      <c r="AD72" s="196">
        <v>13.64</v>
      </c>
      <c r="AE72" s="196">
        <v>0</v>
      </c>
      <c r="AF72" s="196">
        <v>0</v>
      </c>
      <c r="AG72" s="196">
        <v>42.59</v>
      </c>
      <c r="AH72" s="196">
        <v>17.68</v>
      </c>
      <c r="AI72" s="196">
        <v>12.05</v>
      </c>
      <c r="AJ72" s="196">
        <v>0</v>
      </c>
      <c r="AK72" s="196">
        <v>2.6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</v>
      </c>
      <c r="AS72" s="196">
        <v>0</v>
      </c>
      <c r="AT72" s="196">
        <v>4.46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13.74</v>
      </c>
      <c r="H73" s="196">
        <v>0</v>
      </c>
      <c r="I73" s="196">
        <v>0</v>
      </c>
      <c r="J73" s="196">
        <v>18.93</v>
      </c>
      <c r="K73" s="196">
        <v>5.91</v>
      </c>
      <c r="L73" s="196">
        <v>2.35</v>
      </c>
      <c r="M73" s="196">
        <v>0</v>
      </c>
      <c r="N73" s="196">
        <v>0.54</v>
      </c>
      <c r="O73" s="196">
        <v>1.82</v>
      </c>
      <c r="P73" s="196">
        <v>2.2400000000000002</v>
      </c>
      <c r="Q73" s="196">
        <v>0.1</v>
      </c>
      <c r="R73" s="196">
        <v>0.39</v>
      </c>
      <c r="S73" s="196">
        <v>0.24</v>
      </c>
      <c r="T73" s="196">
        <v>0</v>
      </c>
      <c r="U73" s="196">
        <v>9.83</v>
      </c>
      <c r="V73" s="196">
        <v>0.19</v>
      </c>
      <c r="W73" s="196">
        <v>0.31</v>
      </c>
      <c r="X73" s="196">
        <v>1.1499999999999999</v>
      </c>
      <c r="Y73" s="196">
        <v>0</v>
      </c>
      <c r="Z73" s="196">
        <v>2.34</v>
      </c>
      <c r="AA73" s="196">
        <v>0.83</v>
      </c>
      <c r="AB73" s="196">
        <v>0</v>
      </c>
      <c r="AC73" s="196">
        <v>0</v>
      </c>
      <c r="AD73" s="196">
        <v>13.64</v>
      </c>
      <c r="AE73" s="196">
        <v>0</v>
      </c>
      <c r="AF73" s="196">
        <v>0</v>
      </c>
      <c r="AG73" s="196">
        <v>42.59</v>
      </c>
      <c r="AH73" s="196">
        <v>17.68</v>
      </c>
      <c r="AI73" s="196">
        <v>12.05</v>
      </c>
      <c r="AJ73" s="196">
        <v>0</v>
      </c>
      <c r="AK73" s="196">
        <v>2.6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</v>
      </c>
      <c r="AS73" s="196">
        <v>0</v>
      </c>
      <c r="AT73" s="196">
        <v>4.46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13.74</v>
      </c>
      <c r="H74" s="196">
        <v>0</v>
      </c>
      <c r="I74" s="196">
        <v>0</v>
      </c>
      <c r="J74" s="196">
        <v>18.93</v>
      </c>
      <c r="K74" s="196">
        <v>5.91</v>
      </c>
      <c r="L74" s="196">
        <v>2.35</v>
      </c>
      <c r="M74" s="196">
        <v>0</v>
      </c>
      <c r="N74" s="196">
        <v>0.54</v>
      </c>
      <c r="O74" s="196">
        <v>1.82</v>
      </c>
      <c r="P74" s="196">
        <v>2.2400000000000002</v>
      </c>
      <c r="Q74" s="196">
        <v>0.1</v>
      </c>
      <c r="R74" s="196">
        <v>0.39</v>
      </c>
      <c r="S74" s="196">
        <v>0.24</v>
      </c>
      <c r="T74" s="196">
        <v>0</v>
      </c>
      <c r="U74" s="196">
        <v>9.83</v>
      </c>
      <c r="V74" s="196">
        <v>0.19</v>
      </c>
      <c r="W74" s="196">
        <v>0.31</v>
      </c>
      <c r="X74" s="196">
        <v>1.1499999999999999</v>
      </c>
      <c r="Y74" s="196">
        <v>0</v>
      </c>
      <c r="Z74" s="196">
        <v>2.34</v>
      </c>
      <c r="AA74" s="196">
        <v>0.83</v>
      </c>
      <c r="AB74" s="196">
        <v>0</v>
      </c>
      <c r="AC74" s="196">
        <v>0</v>
      </c>
      <c r="AD74" s="196">
        <v>13.64</v>
      </c>
      <c r="AE74" s="196">
        <v>0</v>
      </c>
      <c r="AF74" s="196">
        <v>0</v>
      </c>
      <c r="AG74" s="196">
        <v>42.59</v>
      </c>
      <c r="AH74" s="196">
        <v>17.68</v>
      </c>
      <c r="AI74" s="196">
        <v>12.05</v>
      </c>
      <c r="AJ74" s="196">
        <v>0</v>
      </c>
      <c r="AK74" s="196">
        <v>2.6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</v>
      </c>
      <c r="AS74" s="196">
        <v>0</v>
      </c>
      <c r="AT74" s="196">
        <v>4.46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13.74</v>
      </c>
      <c r="H75" s="196">
        <v>0</v>
      </c>
      <c r="I75" s="196">
        <v>0</v>
      </c>
      <c r="J75" s="196">
        <v>18.93</v>
      </c>
      <c r="K75" s="196">
        <v>5.91</v>
      </c>
      <c r="L75" s="196">
        <v>2.35</v>
      </c>
      <c r="M75" s="196">
        <v>0</v>
      </c>
      <c r="N75" s="196">
        <v>0.54</v>
      </c>
      <c r="O75" s="196">
        <v>1.82</v>
      </c>
      <c r="P75" s="196">
        <v>2.2400000000000002</v>
      </c>
      <c r="Q75" s="196">
        <v>0.1</v>
      </c>
      <c r="R75" s="196">
        <v>0.39</v>
      </c>
      <c r="S75" s="196">
        <v>0.24</v>
      </c>
      <c r="T75" s="196">
        <v>0</v>
      </c>
      <c r="U75" s="196">
        <v>9.83</v>
      </c>
      <c r="V75" s="196">
        <v>0.19</v>
      </c>
      <c r="W75" s="196">
        <v>0.31</v>
      </c>
      <c r="X75" s="196">
        <v>1.1499999999999999</v>
      </c>
      <c r="Y75" s="196">
        <v>0</v>
      </c>
      <c r="Z75" s="196">
        <v>2.34</v>
      </c>
      <c r="AA75" s="196">
        <v>0.83</v>
      </c>
      <c r="AB75" s="196">
        <v>0</v>
      </c>
      <c r="AC75" s="196">
        <v>0</v>
      </c>
      <c r="AD75" s="196">
        <v>13.64</v>
      </c>
      <c r="AE75" s="196">
        <v>0</v>
      </c>
      <c r="AF75" s="196">
        <v>0</v>
      </c>
      <c r="AG75" s="196">
        <v>42.59</v>
      </c>
      <c r="AH75" s="196">
        <v>17.68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8.14</v>
      </c>
      <c r="AS75" s="196">
        <v>0</v>
      </c>
      <c r="AT75" s="196">
        <v>4.46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13.74</v>
      </c>
      <c r="H76" s="196">
        <v>0</v>
      </c>
      <c r="I76" s="196">
        <v>0</v>
      </c>
      <c r="J76" s="196">
        <v>18.93</v>
      </c>
      <c r="K76" s="196">
        <v>5.91</v>
      </c>
      <c r="L76" s="196">
        <v>2.35</v>
      </c>
      <c r="M76" s="196">
        <v>0</v>
      </c>
      <c r="N76" s="196">
        <v>0.54</v>
      </c>
      <c r="O76" s="196">
        <v>1.82</v>
      </c>
      <c r="P76" s="196">
        <v>2.2400000000000002</v>
      </c>
      <c r="Q76" s="196">
        <v>0.1</v>
      </c>
      <c r="R76" s="196">
        <v>0.39</v>
      </c>
      <c r="S76" s="196">
        <v>0.24</v>
      </c>
      <c r="T76" s="196">
        <v>0</v>
      </c>
      <c r="U76" s="196">
        <v>9.83</v>
      </c>
      <c r="V76" s="196">
        <v>0.19</v>
      </c>
      <c r="W76" s="196">
        <v>0.31</v>
      </c>
      <c r="X76" s="196">
        <v>1.1499999999999999</v>
      </c>
      <c r="Y76" s="196">
        <v>0</v>
      </c>
      <c r="Z76" s="196">
        <v>2.34</v>
      </c>
      <c r="AA76" s="196">
        <v>0.83</v>
      </c>
      <c r="AB76" s="196">
        <v>0</v>
      </c>
      <c r="AC76" s="196">
        <v>0</v>
      </c>
      <c r="AD76" s="196">
        <v>13.64</v>
      </c>
      <c r="AE76" s="196">
        <v>0</v>
      </c>
      <c r="AF76" s="196">
        <v>0</v>
      </c>
      <c r="AG76" s="196">
        <v>42.59</v>
      </c>
      <c r="AH76" s="196">
        <v>17.68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8.14</v>
      </c>
      <c r="AS76" s="196">
        <v>0</v>
      </c>
      <c r="AT76" s="196">
        <v>4.46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13.74</v>
      </c>
      <c r="H77" s="196">
        <v>0</v>
      </c>
      <c r="I77" s="196">
        <v>0</v>
      </c>
      <c r="J77" s="196">
        <v>18.93</v>
      </c>
      <c r="K77" s="196">
        <v>5.91</v>
      </c>
      <c r="L77" s="196">
        <v>2.35</v>
      </c>
      <c r="M77" s="196">
        <v>0</v>
      </c>
      <c r="N77" s="196">
        <v>0.54</v>
      </c>
      <c r="O77" s="196">
        <v>1.82</v>
      </c>
      <c r="P77" s="196">
        <v>2.2400000000000002</v>
      </c>
      <c r="Q77" s="196">
        <v>0.1</v>
      </c>
      <c r="R77" s="196">
        <v>0.39</v>
      </c>
      <c r="S77" s="196">
        <v>0.24</v>
      </c>
      <c r="T77" s="196">
        <v>0</v>
      </c>
      <c r="U77" s="196">
        <v>9.83</v>
      </c>
      <c r="V77" s="196">
        <v>0.19</v>
      </c>
      <c r="W77" s="196">
        <v>0.31</v>
      </c>
      <c r="X77" s="196">
        <v>1.1499999999999999</v>
      </c>
      <c r="Y77" s="196">
        <v>0</v>
      </c>
      <c r="Z77" s="196">
        <v>2.34</v>
      </c>
      <c r="AA77" s="196">
        <v>0.83</v>
      </c>
      <c r="AB77" s="196">
        <v>0</v>
      </c>
      <c r="AC77" s="196">
        <v>0</v>
      </c>
      <c r="AD77" s="196">
        <v>13.64</v>
      </c>
      <c r="AE77" s="196">
        <v>0</v>
      </c>
      <c r="AF77" s="196">
        <v>0</v>
      </c>
      <c r="AG77" s="196">
        <v>42.59</v>
      </c>
      <c r="AH77" s="196">
        <v>17.68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8.14</v>
      </c>
      <c r="AS77" s="196">
        <v>0</v>
      </c>
      <c r="AT77" s="196">
        <v>4.46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13.74</v>
      </c>
      <c r="H78" s="196">
        <v>0</v>
      </c>
      <c r="I78" s="196">
        <v>0</v>
      </c>
      <c r="J78" s="196">
        <v>18.93</v>
      </c>
      <c r="K78" s="196">
        <v>5.91</v>
      </c>
      <c r="L78" s="196">
        <v>2.35</v>
      </c>
      <c r="M78" s="196">
        <v>0</v>
      </c>
      <c r="N78" s="196">
        <v>0.54</v>
      </c>
      <c r="O78" s="196">
        <v>1.82</v>
      </c>
      <c r="P78" s="196">
        <v>2.2400000000000002</v>
      </c>
      <c r="Q78" s="196">
        <v>0.1</v>
      </c>
      <c r="R78" s="196">
        <v>0.39</v>
      </c>
      <c r="S78" s="196">
        <v>0.24</v>
      </c>
      <c r="T78" s="196">
        <v>0</v>
      </c>
      <c r="U78" s="196">
        <v>9.83</v>
      </c>
      <c r="V78" s="196">
        <v>0.19</v>
      </c>
      <c r="W78" s="196">
        <v>0.31</v>
      </c>
      <c r="X78" s="196">
        <v>1.1499999999999999</v>
      </c>
      <c r="Y78" s="196">
        <v>0</v>
      </c>
      <c r="Z78" s="196">
        <v>2.34</v>
      </c>
      <c r="AA78" s="196">
        <v>0.83</v>
      </c>
      <c r="AB78" s="196">
        <v>0</v>
      </c>
      <c r="AC78" s="196">
        <v>0</v>
      </c>
      <c r="AD78" s="196">
        <v>13.64</v>
      </c>
      <c r="AE78" s="196">
        <v>0</v>
      </c>
      <c r="AF78" s="196">
        <v>0</v>
      </c>
      <c r="AG78" s="196">
        <v>42.59</v>
      </c>
      <c r="AH78" s="196">
        <v>17.68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8.14</v>
      </c>
      <c r="AS78" s="196">
        <v>0</v>
      </c>
      <c r="AT78" s="196">
        <v>4.46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13.74</v>
      </c>
      <c r="H79" s="196">
        <v>0</v>
      </c>
      <c r="I79" s="196">
        <v>0</v>
      </c>
      <c r="J79" s="196">
        <v>18.93</v>
      </c>
      <c r="K79" s="196">
        <v>5.91</v>
      </c>
      <c r="L79" s="196">
        <v>2.35</v>
      </c>
      <c r="M79" s="196">
        <v>0</v>
      </c>
      <c r="N79" s="196">
        <v>0.54</v>
      </c>
      <c r="O79" s="196">
        <v>1.82</v>
      </c>
      <c r="P79" s="196">
        <v>2.2400000000000002</v>
      </c>
      <c r="Q79" s="196">
        <v>0.1</v>
      </c>
      <c r="R79" s="196">
        <v>0.39</v>
      </c>
      <c r="S79" s="196">
        <v>0.24</v>
      </c>
      <c r="T79" s="196">
        <v>0</v>
      </c>
      <c r="U79" s="196">
        <v>9.83</v>
      </c>
      <c r="V79" s="196">
        <v>0.19</v>
      </c>
      <c r="W79" s="196">
        <v>0.31</v>
      </c>
      <c r="X79" s="196">
        <v>1.1499999999999999</v>
      </c>
      <c r="Y79" s="196">
        <v>0</v>
      </c>
      <c r="Z79" s="196">
        <v>2.34</v>
      </c>
      <c r="AA79" s="196">
        <v>0.83</v>
      </c>
      <c r="AB79" s="196">
        <v>0</v>
      </c>
      <c r="AC79" s="196">
        <v>0</v>
      </c>
      <c r="AD79" s="196">
        <v>13.64</v>
      </c>
      <c r="AE79" s="196">
        <v>0</v>
      </c>
      <c r="AF79" s="196">
        <v>0</v>
      </c>
      <c r="AG79" s="196">
        <v>42.59</v>
      </c>
      <c r="AH79" s="196">
        <v>17.68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8.14</v>
      </c>
      <c r="AS79" s="196">
        <v>0</v>
      </c>
      <c r="AT79" s="196">
        <v>4.46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13.74</v>
      </c>
      <c r="H80" s="196">
        <v>0</v>
      </c>
      <c r="I80" s="196">
        <v>0</v>
      </c>
      <c r="J80" s="196">
        <v>18.93</v>
      </c>
      <c r="K80" s="196">
        <v>5.91</v>
      </c>
      <c r="L80" s="196">
        <v>2.35</v>
      </c>
      <c r="M80" s="196">
        <v>0</v>
      </c>
      <c r="N80" s="196">
        <v>0.54</v>
      </c>
      <c r="O80" s="196">
        <v>1.82</v>
      </c>
      <c r="P80" s="196">
        <v>2.2400000000000002</v>
      </c>
      <c r="Q80" s="196">
        <v>0.1</v>
      </c>
      <c r="R80" s="196">
        <v>0.39</v>
      </c>
      <c r="S80" s="196">
        <v>0.24</v>
      </c>
      <c r="T80" s="196">
        <v>0</v>
      </c>
      <c r="U80" s="196">
        <v>9.83</v>
      </c>
      <c r="V80" s="196">
        <v>0.19</v>
      </c>
      <c r="W80" s="196">
        <v>0.31</v>
      </c>
      <c r="X80" s="196">
        <v>1.1499999999999999</v>
      </c>
      <c r="Y80" s="196">
        <v>0</v>
      </c>
      <c r="Z80" s="196">
        <v>2.34</v>
      </c>
      <c r="AA80" s="196">
        <v>0.83</v>
      </c>
      <c r="AB80" s="196">
        <v>0</v>
      </c>
      <c r="AC80" s="196">
        <v>0</v>
      </c>
      <c r="AD80" s="196">
        <v>13.64</v>
      </c>
      <c r="AE80" s="196">
        <v>0</v>
      </c>
      <c r="AF80" s="196">
        <v>0</v>
      </c>
      <c r="AG80" s="196">
        <v>42.59</v>
      </c>
      <c r="AH80" s="196">
        <v>17.68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8.14</v>
      </c>
      <c r="AS80" s="196">
        <v>0</v>
      </c>
      <c r="AT80" s="196">
        <v>4.46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13.74</v>
      </c>
      <c r="H81" s="196">
        <v>0</v>
      </c>
      <c r="I81" s="196">
        <v>0</v>
      </c>
      <c r="J81" s="196">
        <v>18.93</v>
      </c>
      <c r="K81" s="196">
        <v>5.91</v>
      </c>
      <c r="L81" s="196">
        <v>2.35</v>
      </c>
      <c r="M81" s="196">
        <v>0</v>
      </c>
      <c r="N81" s="196">
        <v>0.54</v>
      </c>
      <c r="O81" s="196">
        <v>1.82</v>
      </c>
      <c r="P81" s="196">
        <v>2.2400000000000002</v>
      </c>
      <c r="Q81" s="196">
        <v>0.1</v>
      </c>
      <c r="R81" s="196">
        <v>0.39</v>
      </c>
      <c r="S81" s="196">
        <v>0.24</v>
      </c>
      <c r="T81" s="196">
        <v>0</v>
      </c>
      <c r="U81" s="196">
        <v>9.83</v>
      </c>
      <c r="V81" s="196">
        <v>0.19</v>
      </c>
      <c r="W81" s="196">
        <v>0.31</v>
      </c>
      <c r="X81" s="196">
        <v>1.1499999999999999</v>
      </c>
      <c r="Y81" s="196">
        <v>0</v>
      </c>
      <c r="Z81" s="196">
        <v>2.34</v>
      </c>
      <c r="AA81" s="196">
        <v>0.83</v>
      </c>
      <c r="AB81" s="196">
        <v>0</v>
      </c>
      <c r="AC81" s="196">
        <v>0</v>
      </c>
      <c r="AD81" s="196">
        <v>13.64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8.14</v>
      </c>
      <c r="AS81" s="196">
        <v>0</v>
      </c>
      <c r="AT81" s="196">
        <v>4.46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13.74</v>
      </c>
      <c r="H82" s="196">
        <v>0</v>
      </c>
      <c r="I82" s="196">
        <v>0</v>
      </c>
      <c r="J82" s="196">
        <v>18.93</v>
      </c>
      <c r="K82" s="196">
        <v>5.91</v>
      </c>
      <c r="L82" s="196">
        <v>2.35</v>
      </c>
      <c r="M82" s="196">
        <v>0</v>
      </c>
      <c r="N82" s="196">
        <v>0.54</v>
      </c>
      <c r="O82" s="196">
        <v>1.82</v>
      </c>
      <c r="P82" s="196">
        <v>2.2400000000000002</v>
      </c>
      <c r="Q82" s="196">
        <v>0.1</v>
      </c>
      <c r="R82" s="196">
        <v>0.39</v>
      </c>
      <c r="S82" s="196">
        <v>0.24</v>
      </c>
      <c r="T82" s="196">
        <v>0</v>
      </c>
      <c r="U82" s="196">
        <v>9.83</v>
      </c>
      <c r="V82" s="196">
        <v>0.19</v>
      </c>
      <c r="W82" s="196">
        <v>0.31</v>
      </c>
      <c r="X82" s="196">
        <v>1.1499999999999999</v>
      </c>
      <c r="Y82" s="196">
        <v>0</v>
      </c>
      <c r="Z82" s="196">
        <v>2.34</v>
      </c>
      <c r="AA82" s="196">
        <v>0.83</v>
      </c>
      <c r="AB82" s="196">
        <v>0</v>
      </c>
      <c r="AC82" s="196">
        <v>0</v>
      </c>
      <c r="AD82" s="196">
        <v>13.64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8.14</v>
      </c>
      <c r="AS82" s="196">
        <v>0</v>
      </c>
      <c r="AT82" s="196">
        <v>4.46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13.74</v>
      </c>
      <c r="H83" s="196">
        <v>0</v>
      </c>
      <c r="I83" s="196">
        <v>0</v>
      </c>
      <c r="J83" s="196">
        <v>18.93</v>
      </c>
      <c r="K83" s="196">
        <v>5.91</v>
      </c>
      <c r="L83" s="196">
        <v>2.35</v>
      </c>
      <c r="M83" s="196">
        <v>0</v>
      </c>
      <c r="N83" s="196">
        <v>0.54</v>
      </c>
      <c r="O83" s="196">
        <v>1.82</v>
      </c>
      <c r="P83" s="196">
        <v>2.2400000000000002</v>
      </c>
      <c r="Q83" s="196">
        <v>0.1</v>
      </c>
      <c r="R83" s="196">
        <v>0.39</v>
      </c>
      <c r="S83" s="196">
        <v>0.24</v>
      </c>
      <c r="T83" s="196">
        <v>0</v>
      </c>
      <c r="U83" s="196">
        <v>9.83</v>
      </c>
      <c r="V83" s="196">
        <v>0.19</v>
      </c>
      <c r="W83" s="196">
        <v>0.31</v>
      </c>
      <c r="X83" s="196">
        <v>1.1499999999999999</v>
      </c>
      <c r="Y83" s="196">
        <v>0</v>
      </c>
      <c r="Z83" s="196">
        <v>2.34</v>
      </c>
      <c r="AA83" s="196">
        <v>0.83</v>
      </c>
      <c r="AB83" s="196">
        <v>0</v>
      </c>
      <c r="AC83" s="196">
        <v>0</v>
      </c>
      <c r="AD83" s="196">
        <v>13.64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12.6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8.14</v>
      </c>
      <c r="AS83" s="196">
        <v>0</v>
      </c>
      <c r="AT83" s="196">
        <v>4.46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13.74</v>
      </c>
      <c r="H84" s="196">
        <v>0</v>
      </c>
      <c r="I84" s="196">
        <v>0</v>
      </c>
      <c r="J84" s="196">
        <v>18.93</v>
      </c>
      <c r="K84" s="196">
        <v>5.91</v>
      </c>
      <c r="L84" s="196">
        <v>2.35</v>
      </c>
      <c r="M84" s="196">
        <v>0</v>
      </c>
      <c r="N84" s="196">
        <v>0.54</v>
      </c>
      <c r="O84" s="196">
        <v>1.82</v>
      </c>
      <c r="P84" s="196">
        <v>2.2400000000000002</v>
      </c>
      <c r="Q84" s="196">
        <v>0.1</v>
      </c>
      <c r="R84" s="196">
        <v>0.39</v>
      </c>
      <c r="S84" s="196">
        <v>0.24</v>
      </c>
      <c r="T84" s="196">
        <v>0</v>
      </c>
      <c r="U84" s="196">
        <v>9.83</v>
      </c>
      <c r="V84" s="196">
        <v>0.19</v>
      </c>
      <c r="W84" s="196">
        <v>0.31</v>
      </c>
      <c r="X84" s="196">
        <v>1.1499999999999999</v>
      </c>
      <c r="Y84" s="196">
        <v>0</v>
      </c>
      <c r="Z84" s="196">
        <v>2.34</v>
      </c>
      <c r="AA84" s="196">
        <v>0.83</v>
      </c>
      <c r="AB84" s="196">
        <v>0</v>
      </c>
      <c r="AC84" s="196">
        <v>0</v>
      </c>
      <c r="AD84" s="196">
        <v>13.64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12.6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8.14</v>
      </c>
      <c r="AS84" s="196">
        <v>0</v>
      </c>
      <c r="AT84" s="196">
        <v>4.46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13.74</v>
      </c>
      <c r="H85" s="196">
        <v>0</v>
      </c>
      <c r="I85" s="196">
        <v>0</v>
      </c>
      <c r="J85" s="196">
        <v>18.93</v>
      </c>
      <c r="K85" s="196">
        <v>5.91</v>
      </c>
      <c r="L85" s="196">
        <v>2.35</v>
      </c>
      <c r="M85" s="196">
        <v>0</v>
      </c>
      <c r="N85" s="196">
        <v>0.54</v>
      </c>
      <c r="O85" s="196">
        <v>1.82</v>
      </c>
      <c r="P85" s="196">
        <v>2.2400000000000002</v>
      </c>
      <c r="Q85" s="196">
        <v>0.1</v>
      </c>
      <c r="R85" s="196">
        <v>0.39</v>
      </c>
      <c r="S85" s="196">
        <v>0.24</v>
      </c>
      <c r="T85" s="196">
        <v>0</v>
      </c>
      <c r="U85" s="196">
        <v>9.83</v>
      </c>
      <c r="V85" s="196">
        <v>0.19</v>
      </c>
      <c r="W85" s="196">
        <v>0.31</v>
      </c>
      <c r="X85" s="196">
        <v>1.1499999999999999</v>
      </c>
      <c r="Y85" s="196">
        <v>0</v>
      </c>
      <c r="Z85" s="196">
        <v>2.34</v>
      </c>
      <c r="AA85" s="196">
        <v>0.83</v>
      </c>
      <c r="AB85" s="196">
        <v>0</v>
      </c>
      <c r="AC85" s="196">
        <v>0</v>
      </c>
      <c r="AD85" s="196">
        <v>13.64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8.14</v>
      </c>
      <c r="AS85" s="196">
        <v>0</v>
      </c>
      <c r="AT85" s="196">
        <v>4.46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13.74</v>
      </c>
      <c r="H86" s="196">
        <v>0</v>
      </c>
      <c r="I86" s="196">
        <v>0</v>
      </c>
      <c r="J86" s="196">
        <v>18.93</v>
      </c>
      <c r="K86" s="196">
        <v>29.2</v>
      </c>
      <c r="L86" s="196">
        <v>2.35</v>
      </c>
      <c r="M86" s="196">
        <v>0</v>
      </c>
      <c r="N86" s="196">
        <v>0.54</v>
      </c>
      <c r="O86" s="196">
        <v>1.82</v>
      </c>
      <c r="P86" s="196">
        <v>2.2400000000000002</v>
      </c>
      <c r="Q86" s="196">
        <v>0.1</v>
      </c>
      <c r="R86" s="196">
        <v>0.39</v>
      </c>
      <c r="S86" s="196">
        <v>0.24</v>
      </c>
      <c r="T86" s="196">
        <v>0</v>
      </c>
      <c r="U86" s="196">
        <v>9.83</v>
      </c>
      <c r="V86" s="196">
        <v>0.19</v>
      </c>
      <c r="W86" s="196">
        <v>0.31</v>
      </c>
      <c r="X86" s="196">
        <v>1.1499999999999999</v>
      </c>
      <c r="Y86" s="196">
        <v>0</v>
      </c>
      <c r="Z86" s="196">
        <v>2.34</v>
      </c>
      <c r="AA86" s="196">
        <v>0.83</v>
      </c>
      <c r="AB86" s="196">
        <v>0</v>
      </c>
      <c r="AC86" s="196">
        <v>0</v>
      </c>
      <c r="AD86" s="196">
        <v>13.64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12.6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8.14</v>
      </c>
      <c r="AS86" s="196">
        <v>0</v>
      </c>
      <c r="AT86" s="196">
        <v>4.46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13.74</v>
      </c>
      <c r="H87" s="196">
        <v>0</v>
      </c>
      <c r="I87" s="196">
        <v>0</v>
      </c>
      <c r="J87" s="196">
        <v>18.93</v>
      </c>
      <c r="K87" s="196">
        <v>63.91</v>
      </c>
      <c r="L87" s="196">
        <v>2.35</v>
      </c>
      <c r="M87" s="196">
        <v>0</v>
      </c>
      <c r="N87" s="196">
        <v>0.54</v>
      </c>
      <c r="O87" s="196">
        <v>1.82</v>
      </c>
      <c r="P87" s="196">
        <v>2.2400000000000002</v>
      </c>
      <c r="Q87" s="196">
        <v>0.1</v>
      </c>
      <c r="R87" s="196">
        <v>0.39</v>
      </c>
      <c r="S87" s="196">
        <v>0.24</v>
      </c>
      <c r="T87" s="196">
        <v>0</v>
      </c>
      <c r="U87" s="196">
        <v>9.83</v>
      </c>
      <c r="V87" s="196">
        <v>0.19</v>
      </c>
      <c r="W87" s="196">
        <v>0.28999999999999998</v>
      </c>
      <c r="X87" s="196">
        <v>1.1499999999999999</v>
      </c>
      <c r="Y87" s="196">
        <v>0</v>
      </c>
      <c r="Z87" s="196">
        <v>2.34</v>
      </c>
      <c r="AA87" s="196">
        <v>0.83</v>
      </c>
      <c r="AB87" s="196">
        <v>0</v>
      </c>
      <c r="AC87" s="196">
        <v>0</v>
      </c>
      <c r="AD87" s="196">
        <v>13.64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12.23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8.14</v>
      </c>
      <c r="AS87" s="196">
        <v>0</v>
      </c>
      <c r="AT87" s="196">
        <v>4.46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13.74</v>
      </c>
      <c r="H88" s="196">
        <v>0</v>
      </c>
      <c r="I88" s="196">
        <v>0</v>
      </c>
      <c r="J88" s="196">
        <v>18.93</v>
      </c>
      <c r="K88" s="196">
        <v>59.09</v>
      </c>
      <c r="L88" s="196">
        <v>2.35</v>
      </c>
      <c r="M88" s="196">
        <v>0</v>
      </c>
      <c r="N88" s="196">
        <v>0.54</v>
      </c>
      <c r="O88" s="196">
        <v>1.82</v>
      </c>
      <c r="P88" s="196">
        <v>2.2400000000000002</v>
      </c>
      <c r="Q88" s="196">
        <v>0.1</v>
      </c>
      <c r="R88" s="196">
        <v>0.39</v>
      </c>
      <c r="S88" s="196">
        <v>0.24</v>
      </c>
      <c r="T88" s="196">
        <v>0</v>
      </c>
      <c r="U88" s="196">
        <v>9.83</v>
      </c>
      <c r="V88" s="196">
        <v>0.19</v>
      </c>
      <c r="W88" s="196">
        <v>0.28999999999999998</v>
      </c>
      <c r="X88" s="196">
        <v>1.1499999999999999</v>
      </c>
      <c r="Y88" s="196">
        <v>0</v>
      </c>
      <c r="Z88" s="196">
        <v>2.34</v>
      </c>
      <c r="AA88" s="196">
        <v>0.83</v>
      </c>
      <c r="AB88" s="196">
        <v>0</v>
      </c>
      <c r="AC88" s="196">
        <v>0</v>
      </c>
      <c r="AD88" s="196">
        <v>13.64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12.23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8.14</v>
      </c>
      <c r="AS88" s="196">
        <v>0</v>
      </c>
      <c r="AT88" s="196">
        <v>4.46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13.74</v>
      </c>
      <c r="H89" s="196">
        <v>0</v>
      </c>
      <c r="I89" s="196">
        <v>0</v>
      </c>
      <c r="J89" s="196">
        <v>18.93</v>
      </c>
      <c r="K89" s="196">
        <v>55.23</v>
      </c>
      <c r="L89" s="196">
        <v>2.35</v>
      </c>
      <c r="M89" s="196">
        <v>0</v>
      </c>
      <c r="N89" s="196">
        <v>0.54</v>
      </c>
      <c r="O89" s="196">
        <v>1.82</v>
      </c>
      <c r="P89" s="196">
        <v>2.2400000000000002</v>
      </c>
      <c r="Q89" s="196">
        <v>0.1</v>
      </c>
      <c r="R89" s="196">
        <v>0.39</v>
      </c>
      <c r="S89" s="196">
        <v>0.24</v>
      </c>
      <c r="T89" s="196">
        <v>0</v>
      </c>
      <c r="U89" s="196">
        <v>9.83</v>
      </c>
      <c r="V89" s="196">
        <v>0.19</v>
      </c>
      <c r="W89" s="196">
        <v>0.28999999999999998</v>
      </c>
      <c r="X89" s="196">
        <v>1.1499999999999999</v>
      </c>
      <c r="Y89" s="196">
        <v>0</v>
      </c>
      <c r="Z89" s="196">
        <v>2.34</v>
      </c>
      <c r="AA89" s="196">
        <v>0.83</v>
      </c>
      <c r="AB89" s="196">
        <v>0</v>
      </c>
      <c r="AC89" s="196">
        <v>0</v>
      </c>
      <c r="AD89" s="196">
        <v>13.64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12.23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8.14</v>
      </c>
      <c r="AS89" s="196">
        <v>0</v>
      </c>
      <c r="AT89" s="196">
        <v>4.46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13.74</v>
      </c>
      <c r="H90" s="196">
        <v>0</v>
      </c>
      <c r="I90" s="196">
        <v>0</v>
      </c>
      <c r="J90" s="196">
        <v>18.93</v>
      </c>
      <c r="K90" s="196">
        <v>63.91</v>
      </c>
      <c r="L90" s="196">
        <v>2.35</v>
      </c>
      <c r="M90" s="196">
        <v>0</v>
      </c>
      <c r="N90" s="196">
        <v>0.54</v>
      </c>
      <c r="O90" s="196">
        <v>1.82</v>
      </c>
      <c r="P90" s="196">
        <v>2.2400000000000002</v>
      </c>
      <c r="Q90" s="196">
        <v>1.04</v>
      </c>
      <c r="R90" s="196">
        <v>0.39</v>
      </c>
      <c r="S90" s="196">
        <v>0.24</v>
      </c>
      <c r="T90" s="196">
        <v>0</v>
      </c>
      <c r="U90" s="196">
        <v>9.83</v>
      </c>
      <c r="V90" s="196">
        <v>0.19</v>
      </c>
      <c r="W90" s="196">
        <v>0.28999999999999998</v>
      </c>
      <c r="X90" s="196">
        <v>1.1499999999999999</v>
      </c>
      <c r="Y90" s="196">
        <v>0</v>
      </c>
      <c r="Z90" s="196">
        <v>2.34</v>
      </c>
      <c r="AA90" s="196">
        <v>0.83</v>
      </c>
      <c r="AB90" s="196">
        <v>0</v>
      </c>
      <c r="AC90" s="196">
        <v>0</v>
      </c>
      <c r="AD90" s="196">
        <v>13.64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12.23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8.14</v>
      </c>
      <c r="AS90" s="196">
        <v>0</v>
      </c>
      <c r="AT90" s="196">
        <v>4.46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13.74</v>
      </c>
      <c r="H91" s="196">
        <v>0</v>
      </c>
      <c r="I91" s="196">
        <v>0</v>
      </c>
      <c r="J91" s="196">
        <v>18.93</v>
      </c>
      <c r="K91" s="196">
        <v>87.04</v>
      </c>
      <c r="L91" s="196">
        <v>33.630000000000003</v>
      </c>
      <c r="M91" s="196">
        <v>0</v>
      </c>
      <c r="N91" s="196">
        <v>0.54</v>
      </c>
      <c r="O91" s="196">
        <v>1.82</v>
      </c>
      <c r="P91" s="196">
        <v>2.2400000000000002</v>
      </c>
      <c r="Q91" s="196">
        <v>1.04</v>
      </c>
      <c r="R91" s="196">
        <v>5.95</v>
      </c>
      <c r="S91" s="196">
        <v>3.91</v>
      </c>
      <c r="T91" s="196">
        <v>0</v>
      </c>
      <c r="U91" s="196">
        <v>9.83</v>
      </c>
      <c r="V91" s="196">
        <v>5.27</v>
      </c>
      <c r="W91" s="196">
        <v>0.28999999999999998</v>
      </c>
      <c r="X91" s="196">
        <v>1.1499999999999999</v>
      </c>
      <c r="Y91" s="196">
        <v>0</v>
      </c>
      <c r="Z91" s="196">
        <v>2.34</v>
      </c>
      <c r="AA91" s="196">
        <v>0.83</v>
      </c>
      <c r="AB91" s="196">
        <v>0</v>
      </c>
      <c r="AC91" s="196">
        <v>0</v>
      </c>
      <c r="AD91" s="196">
        <v>13.64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12.23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8.14</v>
      </c>
      <c r="AS91" s="196">
        <v>0</v>
      </c>
      <c r="AT91" s="196">
        <v>4.46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13.74</v>
      </c>
      <c r="H92" s="196">
        <v>0</v>
      </c>
      <c r="I92" s="196">
        <v>0</v>
      </c>
      <c r="J92" s="196">
        <v>18.93</v>
      </c>
      <c r="K92" s="196">
        <v>87.04</v>
      </c>
      <c r="L92" s="196">
        <v>33.630000000000003</v>
      </c>
      <c r="M92" s="196">
        <v>0</v>
      </c>
      <c r="N92" s="196">
        <v>0.54</v>
      </c>
      <c r="O92" s="196">
        <v>1.82</v>
      </c>
      <c r="P92" s="196">
        <v>2.2400000000000002</v>
      </c>
      <c r="Q92" s="196">
        <v>1.04</v>
      </c>
      <c r="R92" s="196">
        <v>5.95</v>
      </c>
      <c r="S92" s="196">
        <v>3.91</v>
      </c>
      <c r="T92" s="196">
        <v>0</v>
      </c>
      <c r="U92" s="196">
        <v>9.83</v>
      </c>
      <c r="V92" s="196">
        <v>5.27</v>
      </c>
      <c r="W92" s="196">
        <v>0.28999999999999998</v>
      </c>
      <c r="X92" s="196">
        <v>1.1499999999999999</v>
      </c>
      <c r="Y92" s="196">
        <v>0</v>
      </c>
      <c r="Z92" s="196">
        <v>2.34</v>
      </c>
      <c r="AA92" s="196">
        <v>0.83</v>
      </c>
      <c r="AB92" s="196">
        <v>0</v>
      </c>
      <c r="AC92" s="196">
        <v>0</v>
      </c>
      <c r="AD92" s="196">
        <v>13.64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12.23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8.14</v>
      </c>
      <c r="AS92" s="196">
        <v>0</v>
      </c>
      <c r="AT92" s="196">
        <v>4.46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13.74</v>
      </c>
      <c r="H93" s="196">
        <v>0</v>
      </c>
      <c r="I93" s="196">
        <v>0</v>
      </c>
      <c r="J93" s="196">
        <v>18.93</v>
      </c>
      <c r="K93" s="196">
        <v>87.04</v>
      </c>
      <c r="L93" s="196">
        <v>33.630000000000003</v>
      </c>
      <c r="M93" s="196">
        <v>0</v>
      </c>
      <c r="N93" s="196">
        <v>0.54</v>
      </c>
      <c r="O93" s="196">
        <v>1.82</v>
      </c>
      <c r="P93" s="196">
        <v>2.2400000000000002</v>
      </c>
      <c r="Q93" s="196">
        <v>1.04</v>
      </c>
      <c r="R93" s="196">
        <v>5.95</v>
      </c>
      <c r="S93" s="196">
        <v>3.91</v>
      </c>
      <c r="T93" s="196">
        <v>0</v>
      </c>
      <c r="U93" s="196">
        <v>9.83</v>
      </c>
      <c r="V93" s="196">
        <v>5.27</v>
      </c>
      <c r="W93" s="196">
        <v>0.28999999999999998</v>
      </c>
      <c r="X93" s="196">
        <v>1.1499999999999999</v>
      </c>
      <c r="Y93" s="196">
        <v>0</v>
      </c>
      <c r="Z93" s="196">
        <v>2.34</v>
      </c>
      <c r="AA93" s="196">
        <v>0.83</v>
      </c>
      <c r="AB93" s="196">
        <v>0</v>
      </c>
      <c r="AC93" s="196">
        <v>0</v>
      </c>
      <c r="AD93" s="196">
        <v>13.64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12.23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8.14</v>
      </c>
      <c r="AS93" s="196">
        <v>0</v>
      </c>
      <c r="AT93" s="196">
        <v>4.46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13.74</v>
      </c>
      <c r="H94" s="196">
        <v>0</v>
      </c>
      <c r="I94" s="196">
        <v>0</v>
      </c>
      <c r="J94" s="196">
        <v>18.93</v>
      </c>
      <c r="K94" s="196">
        <v>87.04</v>
      </c>
      <c r="L94" s="196">
        <v>33.630000000000003</v>
      </c>
      <c r="M94" s="196">
        <v>0</v>
      </c>
      <c r="N94" s="196">
        <v>0.54</v>
      </c>
      <c r="O94" s="196">
        <v>1.82</v>
      </c>
      <c r="P94" s="196">
        <v>2.2400000000000002</v>
      </c>
      <c r="Q94" s="196">
        <v>1.04</v>
      </c>
      <c r="R94" s="196">
        <v>5.95</v>
      </c>
      <c r="S94" s="196">
        <v>3.91</v>
      </c>
      <c r="T94" s="196">
        <v>0</v>
      </c>
      <c r="U94" s="196">
        <v>9.83</v>
      </c>
      <c r="V94" s="196">
        <v>5.27</v>
      </c>
      <c r="W94" s="196">
        <v>0.28999999999999998</v>
      </c>
      <c r="X94" s="196">
        <v>1.1499999999999999</v>
      </c>
      <c r="Y94" s="196">
        <v>0</v>
      </c>
      <c r="Z94" s="196">
        <v>2.34</v>
      </c>
      <c r="AA94" s="196">
        <v>0.83</v>
      </c>
      <c r="AB94" s="196">
        <v>0</v>
      </c>
      <c r="AC94" s="196">
        <v>0</v>
      </c>
      <c r="AD94" s="196">
        <v>13.64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12.23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8.14</v>
      </c>
      <c r="AS94" s="196">
        <v>0</v>
      </c>
      <c r="AT94" s="196">
        <v>4.46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13.74</v>
      </c>
      <c r="H95" s="196">
        <v>0</v>
      </c>
      <c r="I95" s="196">
        <v>0</v>
      </c>
      <c r="J95" s="196">
        <v>18.93</v>
      </c>
      <c r="K95" s="196">
        <v>87.04</v>
      </c>
      <c r="L95" s="196">
        <v>33.630000000000003</v>
      </c>
      <c r="M95" s="196">
        <v>0</v>
      </c>
      <c r="N95" s="196">
        <v>0.54</v>
      </c>
      <c r="O95" s="196">
        <v>1.82</v>
      </c>
      <c r="P95" s="196">
        <v>2.2400000000000002</v>
      </c>
      <c r="Q95" s="196">
        <v>1.04</v>
      </c>
      <c r="R95" s="196">
        <v>5.95</v>
      </c>
      <c r="S95" s="196">
        <v>3.91</v>
      </c>
      <c r="T95" s="196">
        <v>0</v>
      </c>
      <c r="U95" s="196">
        <v>9.83</v>
      </c>
      <c r="V95" s="196">
        <v>5.27</v>
      </c>
      <c r="W95" s="196">
        <v>0.28999999999999998</v>
      </c>
      <c r="X95" s="196">
        <v>1.1499999999999999</v>
      </c>
      <c r="Y95" s="196">
        <v>0</v>
      </c>
      <c r="Z95" s="196">
        <v>2.34</v>
      </c>
      <c r="AA95" s="196">
        <v>12.31</v>
      </c>
      <c r="AB95" s="196">
        <v>0</v>
      </c>
      <c r="AC95" s="196">
        <v>0</v>
      </c>
      <c r="AD95" s="196">
        <v>13.64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12.23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8.14</v>
      </c>
      <c r="AS95" s="196">
        <v>0</v>
      </c>
      <c r="AT95" s="196">
        <v>4.46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13.74</v>
      </c>
      <c r="H96" s="196">
        <v>0</v>
      </c>
      <c r="I96" s="196">
        <v>0</v>
      </c>
      <c r="J96" s="196">
        <v>18.93</v>
      </c>
      <c r="K96" s="196">
        <v>87.04</v>
      </c>
      <c r="L96" s="196">
        <v>33.630000000000003</v>
      </c>
      <c r="M96" s="196">
        <v>0</v>
      </c>
      <c r="N96" s="196">
        <v>0.54</v>
      </c>
      <c r="O96" s="196">
        <v>1.82</v>
      </c>
      <c r="P96" s="196">
        <v>2.2400000000000002</v>
      </c>
      <c r="Q96" s="196">
        <v>1.04</v>
      </c>
      <c r="R96" s="196">
        <v>5.95</v>
      </c>
      <c r="S96" s="196">
        <v>3.91</v>
      </c>
      <c r="T96" s="196">
        <v>0</v>
      </c>
      <c r="U96" s="196">
        <v>9.83</v>
      </c>
      <c r="V96" s="196">
        <v>5.27</v>
      </c>
      <c r="W96" s="196">
        <v>0.28999999999999998</v>
      </c>
      <c r="X96" s="196">
        <v>1.1499999999999999</v>
      </c>
      <c r="Y96" s="196">
        <v>0</v>
      </c>
      <c r="Z96" s="196">
        <v>2.34</v>
      </c>
      <c r="AA96" s="196">
        <v>12.31</v>
      </c>
      <c r="AB96" s="196">
        <v>0</v>
      </c>
      <c r="AC96" s="196">
        <v>0</v>
      </c>
      <c r="AD96" s="196">
        <v>13.64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12.23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8.14</v>
      </c>
      <c r="AS96" s="196">
        <v>0</v>
      </c>
      <c r="AT96" s="196">
        <v>4.46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13.74</v>
      </c>
      <c r="H97" s="196">
        <v>0</v>
      </c>
      <c r="I97" s="196">
        <v>0</v>
      </c>
      <c r="J97" s="196">
        <v>18.93</v>
      </c>
      <c r="K97" s="196">
        <v>87.04</v>
      </c>
      <c r="L97" s="196">
        <v>33.630000000000003</v>
      </c>
      <c r="M97" s="196">
        <v>0</v>
      </c>
      <c r="N97" s="196">
        <v>0.54</v>
      </c>
      <c r="O97" s="196">
        <v>1.82</v>
      </c>
      <c r="P97" s="196">
        <v>2.2400000000000002</v>
      </c>
      <c r="Q97" s="196">
        <v>1.04</v>
      </c>
      <c r="R97" s="196">
        <v>5.95</v>
      </c>
      <c r="S97" s="196">
        <v>2.87</v>
      </c>
      <c r="T97" s="196">
        <v>0</v>
      </c>
      <c r="U97" s="196">
        <v>9.83</v>
      </c>
      <c r="V97" s="196">
        <v>3.45</v>
      </c>
      <c r="W97" s="196">
        <v>0.28999999999999998</v>
      </c>
      <c r="X97" s="196">
        <v>1.1499999999999999</v>
      </c>
      <c r="Y97" s="196">
        <v>0</v>
      </c>
      <c r="Z97" s="196">
        <v>2.54</v>
      </c>
      <c r="AA97" s="196">
        <v>12.3</v>
      </c>
      <c r="AB97" s="196">
        <v>0</v>
      </c>
      <c r="AC97" s="196">
        <v>0</v>
      </c>
      <c r="AD97" s="196">
        <v>13.64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10.19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8.14</v>
      </c>
      <c r="AS97" s="196">
        <v>0</v>
      </c>
      <c r="AT97" s="196">
        <v>4.46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13.74</v>
      </c>
      <c r="H98" s="196">
        <v>0</v>
      </c>
      <c r="I98" s="196">
        <v>0</v>
      </c>
      <c r="J98" s="196">
        <v>18.93</v>
      </c>
      <c r="K98" s="196">
        <v>87.04</v>
      </c>
      <c r="L98" s="196">
        <v>33.630000000000003</v>
      </c>
      <c r="M98" s="196">
        <v>0</v>
      </c>
      <c r="N98" s="196">
        <v>0.54</v>
      </c>
      <c r="O98" s="196">
        <v>1.82</v>
      </c>
      <c r="P98" s="196">
        <v>2.2400000000000002</v>
      </c>
      <c r="Q98" s="196">
        <v>1.04</v>
      </c>
      <c r="R98" s="196">
        <v>6.12</v>
      </c>
      <c r="S98" s="196">
        <v>3.91</v>
      </c>
      <c r="T98" s="196">
        <v>0</v>
      </c>
      <c r="U98" s="196">
        <v>9.83</v>
      </c>
      <c r="V98" s="196">
        <v>5.27</v>
      </c>
      <c r="W98" s="196">
        <v>0.28999999999999998</v>
      </c>
      <c r="X98" s="196">
        <v>1.1499999999999999</v>
      </c>
      <c r="Y98" s="196">
        <v>0</v>
      </c>
      <c r="Z98" s="196">
        <v>2.54</v>
      </c>
      <c r="AA98" s="196">
        <v>12.3</v>
      </c>
      <c r="AB98" s="196">
        <v>0</v>
      </c>
      <c r="AC98" s="196">
        <v>0</v>
      </c>
      <c r="AD98" s="196">
        <v>13.64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10.19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8.14</v>
      </c>
      <c r="AS98" s="196">
        <v>0</v>
      </c>
      <c r="AT98" s="196">
        <v>4.46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0.19271000000000008</v>
      </c>
      <c r="H99">
        <f t="shared" si="0"/>
        <v>0</v>
      </c>
      <c r="I99">
        <f t="shared" si="0"/>
        <v>0</v>
      </c>
      <c r="J99">
        <f t="shared" si="0"/>
        <v>0.48498250000000065</v>
      </c>
      <c r="K99">
        <f t="shared" si="0"/>
        <v>1.0236149999999982</v>
      </c>
      <c r="L99">
        <f t="shared" si="0"/>
        <v>0.31462750000000062</v>
      </c>
      <c r="M99">
        <f t="shared" si="0"/>
        <v>0</v>
      </c>
      <c r="N99">
        <f t="shared" si="0"/>
        <v>1.2959999999999984E-2</v>
      </c>
      <c r="O99">
        <f t="shared" si="0"/>
        <v>4.3679999999999899E-2</v>
      </c>
      <c r="P99">
        <f t="shared" si="0"/>
        <v>5.3370000000000063E-2</v>
      </c>
      <c r="Q99">
        <f t="shared" si="0"/>
        <v>9.7675000000000192E-3</v>
      </c>
      <c r="R99">
        <f t="shared" si="0"/>
        <v>5.6674999999999767E-2</v>
      </c>
      <c r="S99">
        <f t="shared" si="0"/>
        <v>4.4992500000000032E-2</v>
      </c>
      <c r="T99">
        <f t="shared" si="0"/>
        <v>0</v>
      </c>
      <c r="U99">
        <f t="shared" si="0"/>
        <v>0.27144999999999986</v>
      </c>
      <c r="V99">
        <f t="shared" si="0"/>
        <v>4.6847499999999966E-2</v>
      </c>
      <c r="W99">
        <f t="shared" si="0"/>
        <v>7.4999999999999902E-3</v>
      </c>
      <c r="X99">
        <f t="shared" si="0"/>
        <v>3.1097500000000031E-2</v>
      </c>
      <c r="Y99">
        <f t="shared" si="0"/>
        <v>0</v>
      </c>
      <c r="Z99">
        <f t="shared" si="0"/>
        <v>0.21294500000000049</v>
      </c>
      <c r="AA99">
        <f t="shared" si="0"/>
        <v>0.11225499999999974</v>
      </c>
      <c r="AB99">
        <f t="shared" si="0"/>
        <v>0</v>
      </c>
      <c r="AC99">
        <f t="shared" si="0"/>
        <v>8.9025000000000024E-3</v>
      </c>
      <c r="AD99">
        <f t="shared" si="0"/>
        <v>0.24243499999999979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5.3040000000000011E-2</v>
      </c>
      <c r="AI99">
        <f t="shared" si="0"/>
        <v>0.28919999999999946</v>
      </c>
      <c r="AJ99">
        <f t="shared" si="0"/>
        <v>0</v>
      </c>
      <c r="AK99">
        <f t="shared" si="0"/>
        <v>0.2181200000000004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5.4202500000000002</v>
      </c>
      <c r="AP99">
        <f t="shared" si="0"/>
        <v>3.4674999999999997E-2</v>
      </c>
      <c r="AQ99">
        <f t="shared" si="0"/>
        <v>0</v>
      </c>
      <c r="AR99">
        <f t="shared" si="0"/>
        <v>0.19277499999999992</v>
      </c>
      <c r="AS99">
        <f t="shared" si="0"/>
        <v>0.18781499999999987</v>
      </c>
      <c r="AT99">
        <f t="shared" si="0"/>
        <v>7.6377500000000015E-2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45296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36</v>
      </c>
      <c r="C32" s="94">
        <f>'IDT-1 Calculation'!DG32</f>
        <v>-15.241</v>
      </c>
      <c r="D32" s="94">
        <f>'IDT-1 Calculation'!DH32</f>
        <v>0</v>
      </c>
      <c r="E32" s="94">
        <f>'IDT-1 Calculation'!DI32</f>
        <v>0</v>
      </c>
      <c r="F32" s="94">
        <f>'IDT-1 Calculation'!DJ32</f>
        <v>-20.759</v>
      </c>
      <c r="G32" s="99">
        <f t="shared" si="0"/>
        <v>0</v>
      </c>
    </row>
    <row r="33" spans="1:7">
      <c r="A33" s="98" t="s">
        <v>75</v>
      </c>
      <c r="B33" s="94">
        <f>'IDT-1 Calculation'!DF33</f>
        <v>152</v>
      </c>
      <c r="C33" s="94">
        <f>'IDT-1 Calculation'!DG33</f>
        <v>-64.350999999999999</v>
      </c>
      <c r="D33" s="94">
        <f>'IDT-1 Calculation'!DH33</f>
        <v>0</v>
      </c>
      <c r="E33" s="94">
        <f>'IDT-1 Calculation'!DI33</f>
        <v>0</v>
      </c>
      <c r="F33" s="94">
        <f>'IDT-1 Calculation'!DJ33</f>
        <v>-87.649000000000001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211</v>
      </c>
      <c r="C34" s="94">
        <f>'IDT-1 Calculation'!DG34</f>
        <v>-55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-156</v>
      </c>
      <c r="G34" s="99">
        <f t="shared" si="0"/>
        <v>0</v>
      </c>
    </row>
    <row r="35" spans="1:7">
      <c r="A35" s="98" t="s">
        <v>77</v>
      </c>
      <c r="B35" s="94">
        <f>'IDT-1 Calculation'!DF35</f>
        <v>206.79400000000001</v>
      </c>
      <c r="C35" s="94">
        <f>'IDT-1 Calculation'!DG35</f>
        <v>-75</v>
      </c>
      <c r="D35" s="94">
        <f>'IDT-1 Calculation'!DH35</f>
        <v>0</v>
      </c>
      <c r="E35" s="94">
        <f>'IDT-1 Calculation'!DI35</f>
        <v>0</v>
      </c>
      <c r="F35" s="94">
        <f>'IDT-1 Calculation'!DJ35</f>
        <v>-131.79400000000001</v>
      </c>
      <c r="G35" s="99">
        <f t="shared" si="0"/>
        <v>0</v>
      </c>
    </row>
    <row r="36" spans="1:7">
      <c r="A36" s="98" t="s">
        <v>78</v>
      </c>
      <c r="B36" s="94">
        <f>'IDT-1 Calculation'!DF36</f>
        <v>95.168000000000006</v>
      </c>
      <c r="C36" s="94">
        <f>'IDT-1 Calculation'!DG36</f>
        <v>-25</v>
      </c>
      <c r="D36" s="94">
        <f>'IDT-1 Calculation'!DH36</f>
        <v>0</v>
      </c>
      <c r="E36" s="94">
        <f>'IDT-1 Calculation'!DI36</f>
        <v>0</v>
      </c>
      <c r="F36" s="94">
        <f>'IDT-1 Calculation'!DJ36</f>
        <v>-70.168000000000006</v>
      </c>
      <c r="G36" s="99">
        <f t="shared" si="0"/>
        <v>0</v>
      </c>
    </row>
    <row r="37" spans="1:7">
      <c r="A37" s="98" t="s">
        <v>79</v>
      </c>
      <c r="B37" s="94">
        <f>'IDT-1 Calculation'!DF37</f>
        <v>50.811999999999998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-50.811999999999998</v>
      </c>
      <c r="G37" s="99">
        <f t="shared" si="0"/>
        <v>0</v>
      </c>
    </row>
    <row r="38" spans="1:7">
      <c r="A38" s="98" t="s">
        <v>80</v>
      </c>
      <c r="B38" s="94">
        <f>'IDT-1 Calculation'!DF38</f>
        <v>20.338000000000001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-20.338000000000001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55</v>
      </c>
      <c r="C69" s="94">
        <f>'IDT-1 Calculation'!DG69</f>
        <v>-23.285</v>
      </c>
      <c r="D69" s="94">
        <f>'IDT-1 Calculation'!DH69</f>
        <v>0</v>
      </c>
      <c r="E69" s="94">
        <f>'IDT-1 Calculation'!DI69</f>
        <v>0</v>
      </c>
      <c r="F69" s="94">
        <f>'IDT-1 Calculation'!DJ69</f>
        <v>-31.715</v>
      </c>
      <c r="G69" s="99">
        <f t="shared" si="1"/>
        <v>0</v>
      </c>
    </row>
    <row r="70" spans="1:7">
      <c r="A70" s="98" t="s">
        <v>112</v>
      </c>
      <c r="B70" s="94">
        <f>'IDT-1 Calculation'!DF70</f>
        <v>94.263000000000005</v>
      </c>
      <c r="C70" s="94">
        <f>'IDT-1 Calculation'!DG70</f>
        <v>-10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-84.263000000000005</v>
      </c>
      <c r="G70" s="99">
        <f t="shared" si="1"/>
        <v>0</v>
      </c>
    </row>
    <row r="71" spans="1:7">
      <c r="A71" s="98" t="s">
        <v>113</v>
      </c>
      <c r="B71" s="94">
        <f>'IDT-1 Calculation'!DF71</f>
        <v>122.512</v>
      </c>
      <c r="C71" s="94">
        <f>'IDT-1 Calculation'!DG71</f>
        <v>-45</v>
      </c>
      <c r="D71" s="94">
        <f>'IDT-1 Calculation'!DH71</f>
        <v>0</v>
      </c>
      <c r="E71" s="94">
        <f>'IDT-1 Calculation'!DI71</f>
        <v>0</v>
      </c>
      <c r="F71" s="94">
        <f>'IDT-1 Calculation'!DJ71</f>
        <v>-77.512</v>
      </c>
      <c r="G71" s="99">
        <f t="shared" si="1"/>
        <v>0</v>
      </c>
    </row>
    <row r="72" spans="1:7">
      <c r="A72" s="98" t="s">
        <v>114</v>
      </c>
      <c r="B72" s="94">
        <f>'IDT-1 Calculation'!DF72</f>
        <v>110.08499999999999</v>
      </c>
      <c r="C72" s="94">
        <f>'IDT-1 Calculation'!DG72</f>
        <v>-35</v>
      </c>
      <c r="D72" s="94">
        <f>'IDT-1 Calculation'!DH72</f>
        <v>0</v>
      </c>
      <c r="E72" s="94">
        <f>'IDT-1 Calculation'!DI72</f>
        <v>0</v>
      </c>
      <c r="F72" s="94">
        <f>'IDT-1 Calculation'!DJ72</f>
        <v>-75.084999999999994</v>
      </c>
      <c r="G72" s="99">
        <f t="shared" si="1"/>
        <v>0</v>
      </c>
    </row>
    <row r="73" spans="1:7">
      <c r="A73" s="98" t="s">
        <v>115</v>
      </c>
      <c r="B73" s="94">
        <f>'IDT-1 Calculation'!DF73</f>
        <v>135.53800000000001</v>
      </c>
      <c r="C73" s="94">
        <f>'IDT-1 Calculation'!DG73</f>
        <v>-45</v>
      </c>
      <c r="D73" s="94">
        <f>'IDT-1 Calculation'!DH73</f>
        <v>0</v>
      </c>
      <c r="E73" s="94">
        <f>'IDT-1 Calculation'!DI73</f>
        <v>0</v>
      </c>
      <c r="F73" s="94">
        <f>'IDT-1 Calculation'!DJ73</f>
        <v>-90.537999999999997</v>
      </c>
      <c r="G73" s="99">
        <f t="shared" si="1"/>
        <v>0</v>
      </c>
    </row>
    <row r="74" spans="1:7">
      <c r="A74" s="98" t="s">
        <v>116</v>
      </c>
      <c r="B74" s="94">
        <f>'IDT-1 Calculation'!DF74</f>
        <v>131.44299999999998</v>
      </c>
      <c r="C74" s="94">
        <f>'IDT-1 Calculation'!DG74</f>
        <v>-35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-96.442999999999998</v>
      </c>
      <c r="G74" s="99">
        <f t="shared" si="1"/>
        <v>0</v>
      </c>
    </row>
    <row r="75" spans="1:7">
      <c r="A75" s="98" t="s">
        <v>117</v>
      </c>
      <c r="B75" s="94">
        <f>'IDT-1 Calculation'!DF75</f>
        <v>121.017</v>
      </c>
      <c r="C75" s="94">
        <f>'IDT-1 Calculation'!DG75</f>
        <v>-30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-91.016999999999996</v>
      </c>
      <c r="G75" s="99">
        <f t="shared" si="1"/>
        <v>0</v>
      </c>
    </row>
    <row r="76" spans="1:7">
      <c r="A76" s="98" t="s">
        <v>118</v>
      </c>
      <c r="B76" s="94">
        <f>'IDT-1 Calculation'!DF76</f>
        <v>114.22799999999999</v>
      </c>
      <c r="C76" s="94">
        <f>'IDT-1 Calculation'!DG76</f>
        <v>-30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-84.227999999999994</v>
      </c>
      <c r="G76" s="99">
        <f t="shared" si="1"/>
        <v>0</v>
      </c>
    </row>
    <row r="77" spans="1:7">
      <c r="A77" s="98" t="s">
        <v>119</v>
      </c>
      <c r="B77" s="94">
        <f>'IDT-1 Calculation'!DF77</f>
        <v>125.812</v>
      </c>
      <c r="C77" s="94">
        <f>'IDT-1 Calculation'!DG77</f>
        <v>-35</v>
      </c>
      <c r="D77" s="94">
        <f>'IDT-1 Calculation'!DH77</f>
        <v>0</v>
      </c>
      <c r="E77" s="94">
        <f>'IDT-1 Calculation'!DI77</f>
        <v>0</v>
      </c>
      <c r="F77" s="94">
        <f>'IDT-1 Calculation'!DJ77</f>
        <v>-90.811999999999998</v>
      </c>
      <c r="G77" s="99">
        <f t="shared" si="1"/>
        <v>0</v>
      </c>
    </row>
    <row r="78" spans="1:7">
      <c r="A78" s="98" t="s">
        <v>120</v>
      </c>
      <c r="B78" s="94">
        <f>'IDT-1 Calculation'!DF78</f>
        <v>144.34300000000002</v>
      </c>
      <c r="C78" s="94">
        <f>'IDT-1 Calculation'!DG78</f>
        <v>-45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-99.343000000000004</v>
      </c>
      <c r="G78" s="99">
        <f t="shared" si="1"/>
        <v>0</v>
      </c>
    </row>
    <row r="79" spans="1:7">
      <c r="A79" s="98" t="s">
        <v>121</v>
      </c>
      <c r="B79" s="94">
        <f>'IDT-1 Calculation'!DF79</f>
        <v>124.46899999999999</v>
      </c>
      <c r="C79" s="94">
        <f>'IDT-1 Calculation'!DG79</f>
        <v>-35</v>
      </c>
      <c r="D79" s="94">
        <f>'IDT-1 Calculation'!DH79</f>
        <v>0</v>
      </c>
      <c r="E79" s="94">
        <f>'IDT-1 Calculation'!DI79</f>
        <v>0</v>
      </c>
      <c r="F79" s="94">
        <f>'IDT-1 Calculation'!DJ79</f>
        <v>-89.468999999999994</v>
      </c>
      <c r="G79" s="99">
        <f t="shared" si="1"/>
        <v>0</v>
      </c>
    </row>
    <row r="80" spans="1:7">
      <c r="A80" s="98" t="s">
        <v>122</v>
      </c>
      <c r="B80" s="94">
        <f>'IDT-1 Calculation'!DF80</f>
        <v>85.302000000000007</v>
      </c>
      <c r="C80" s="94">
        <f>'IDT-1 Calculation'!DG80</f>
        <v>-15</v>
      </c>
      <c r="D80" s="94">
        <f>'IDT-1 Calculation'!DH80</f>
        <v>0</v>
      </c>
      <c r="E80" s="94">
        <f>'IDT-1 Calculation'!DI80</f>
        <v>0</v>
      </c>
      <c r="F80" s="94">
        <f>'IDT-1 Calculation'!DJ80</f>
        <v>-70.302000000000007</v>
      </c>
      <c r="G80" s="99">
        <f t="shared" si="1"/>
        <v>0</v>
      </c>
    </row>
    <row r="81" spans="1:7">
      <c r="A81" s="98" t="s">
        <v>123</v>
      </c>
      <c r="B81" s="94">
        <f>'IDT-1 Calculation'!DF81</f>
        <v>88.617000000000004</v>
      </c>
      <c r="C81" s="94">
        <f>'IDT-1 Calculation'!DG81</f>
        <v>-20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-68.617000000000004</v>
      </c>
      <c r="G81" s="99">
        <f t="shared" si="1"/>
        <v>0</v>
      </c>
    </row>
    <row r="82" spans="1:7">
      <c r="A82" s="98" t="s">
        <v>124</v>
      </c>
      <c r="B82" s="94">
        <f>'IDT-1 Calculation'!DF82</f>
        <v>128.321</v>
      </c>
      <c r="C82" s="94">
        <f>'IDT-1 Calculation'!DG82</f>
        <v>-40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-88.320999999999998</v>
      </c>
      <c r="G82" s="99">
        <f t="shared" si="1"/>
        <v>0</v>
      </c>
    </row>
    <row r="83" spans="1:7">
      <c r="A83" s="98" t="s">
        <v>125</v>
      </c>
      <c r="B83" s="94">
        <f>'IDT-1 Calculation'!DF83</f>
        <v>208.56100000000001</v>
      </c>
      <c r="C83" s="94">
        <f>'IDT-1 Calculation'!DG83</f>
        <v>-95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-113.56100000000001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254.69900000000001</v>
      </c>
      <c r="C84" s="94">
        <f>'IDT-1 Calculation'!DG84</f>
        <v>-110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-144.69900000000001</v>
      </c>
      <c r="G84" s="99">
        <f t="shared" si="1"/>
        <v>0</v>
      </c>
    </row>
    <row r="85" spans="1:7">
      <c r="A85" s="98" t="s">
        <v>127</v>
      </c>
      <c r="B85" s="94">
        <f>'IDT-1 Calculation'!DF85</f>
        <v>274</v>
      </c>
      <c r="C85" s="94">
        <f>'IDT-1 Calculation'!DG85</f>
        <v>-116.001</v>
      </c>
      <c r="D85" s="94">
        <f>'IDT-1 Calculation'!DH85</f>
        <v>0</v>
      </c>
      <c r="E85" s="94">
        <f>'IDT-1 Calculation'!DI85</f>
        <v>0</v>
      </c>
      <c r="F85" s="94">
        <f>'IDT-1 Calculation'!DJ85</f>
        <v>-157.999</v>
      </c>
      <c r="G85" s="99">
        <f t="shared" si="1"/>
        <v>0</v>
      </c>
    </row>
    <row r="86" spans="1:7">
      <c r="A86" s="98" t="s">
        <v>128</v>
      </c>
      <c r="B86" s="94">
        <f>'IDT-1 Calculation'!DF86</f>
        <v>255</v>
      </c>
      <c r="C86" s="94">
        <f>'IDT-1 Calculation'!DG86</f>
        <v>-79</v>
      </c>
      <c r="D86" s="94">
        <f>'IDT-1 Calculation'!DH86</f>
        <v>0</v>
      </c>
      <c r="E86" s="94">
        <f>'IDT-1 Calculation'!DI86</f>
        <v>0</v>
      </c>
      <c r="F86" s="94">
        <f>'IDT-1 Calculation'!DJ86</f>
        <v>-176</v>
      </c>
      <c r="G86" s="99">
        <f t="shared" si="1"/>
        <v>0</v>
      </c>
    </row>
    <row r="87" spans="1:7">
      <c r="A87" s="98" t="s">
        <v>129</v>
      </c>
      <c r="B87" s="94">
        <f>'IDT-1 Calculation'!DF87</f>
        <v>62</v>
      </c>
      <c r="C87" s="94">
        <f>'IDT-1 Calculation'!DG87</f>
        <v>-62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72</v>
      </c>
      <c r="C88" s="94">
        <f>'IDT-1 Calculation'!DG88</f>
        <v>-72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82</v>
      </c>
      <c r="C89" s="94">
        <f>'IDT-1 Calculation'!DG89</f>
        <v>-82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77</v>
      </c>
      <c r="C90" s="94">
        <f>'IDT-1 Calculation'!DG90</f>
        <v>-77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40</v>
      </c>
      <c r="C92" s="94">
        <f>'IDT-1 Calculation'!DG92</f>
        <v>-40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37</v>
      </c>
      <c r="C93" s="94">
        <f>'IDT-1 Calculation'!DG93</f>
        <v>-37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0.92883050000000011</v>
      </c>
      <c r="C99" s="110">
        <f>SUM(C3:C98)/4000</f>
        <v>-0.3619695</v>
      </c>
      <c r="D99" s="110">
        <f>SUM(D3:D98)/4000</f>
        <v>0</v>
      </c>
      <c r="E99" s="110">
        <f>SUM(E3:E98)/4000</f>
        <v>0</v>
      </c>
      <c r="F99" s="110">
        <f>SUM(F3:F98)/4000</f>
        <v>-0.56686099999999995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0.68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0.68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0.68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0.68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0.68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0.68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0.68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0.68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0.68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0.68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0.68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0.68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0.68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0.68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0.68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0.68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0.68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0.68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0.68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0.68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0.37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0.91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0.91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6.67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6.67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6.67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6.67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6.67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6.67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6.67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6.67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6.67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6.67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6.67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6.67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2.001E-2</v>
      </c>
      <c r="AI99">
        <f t="shared" si="0"/>
        <v>0.10920000000000017</v>
      </c>
      <c r="AJ99">
        <f t="shared" si="0"/>
        <v>0</v>
      </c>
      <c r="AK99">
        <f t="shared" si="0"/>
        <v>2.019500000000005E-2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0.54926999999999981</v>
      </c>
      <c r="AP99">
        <f t="shared" si="0"/>
        <v>3.4924999999999986E-3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0.35</v>
      </c>
      <c r="AL3" s="196">
        <v>0</v>
      </c>
      <c r="AM3" s="196">
        <v>0</v>
      </c>
      <c r="AN3" s="196">
        <v>0</v>
      </c>
      <c r="AO3" s="196">
        <v>89.38</v>
      </c>
      <c r="AP3" s="196">
        <v>2.74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0.35</v>
      </c>
      <c r="AL4" s="196">
        <v>0</v>
      </c>
      <c r="AM4" s="196">
        <v>0</v>
      </c>
      <c r="AN4" s="196">
        <v>0</v>
      </c>
      <c r="AO4" s="196">
        <v>89.38</v>
      </c>
      <c r="AP4" s="196">
        <v>2.74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0.35</v>
      </c>
      <c r="AL5" s="196">
        <v>0</v>
      </c>
      <c r="AM5" s="196">
        <v>0</v>
      </c>
      <c r="AN5" s="196">
        <v>0</v>
      </c>
      <c r="AO5" s="196">
        <v>89.38</v>
      </c>
      <c r="AP5" s="196">
        <v>2.74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0.35</v>
      </c>
      <c r="AL6" s="196">
        <v>0</v>
      </c>
      <c r="AM6" s="196">
        <v>0</v>
      </c>
      <c r="AN6" s="196">
        <v>0</v>
      </c>
      <c r="AO6" s="196">
        <v>89.38</v>
      </c>
      <c r="AP6" s="196">
        <v>2.74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0.35</v>
      </c>
      <c r="AL7" s="196">
        <v>0</v>
      </c>
      <c r="AM7" s="196">
        <v>0</v>
      </c>
      <c r="AN7" s="196">
        <v>0</v>
      </c>
      <c r="AO7" s="196">
        <v>89.38</v>
      </c>
      <c r="AP7" s="196">
        <v>0.74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0.35</v>
      </c>
      <c r="AL8" s="196">
        <v>0</v>
      </c>
      <c r="AM8" s="196">
        <v>0</v>
      </c>
      <c r="AN8" s="196">
        <v>0</v>
      </c>
      <c r="AO8" s="196">
        <v>89.38</v>
      </c>
      <c r="AP8" s="196">
        <v>0.74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0.35</v>
      </c>
      <c r="AL9" s="196">
        <v>0</v>
      </c>
      <c r="AM9" s="196">
        <v>0</v>
      </c>
      <c r="AN9" s="196">
        <v>0</v>
      </c>
      <c r="AO9" s="196">
        <v>89.38</v>
      </c>
      <c r="AP9" s="196">
        <v>0.74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0.04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0.35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0.74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0.04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0.35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0.74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0.04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0.35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0.74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0.04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0.35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0.74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0.04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0.35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0.74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0.04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0.35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0.74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0.04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0.35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0.74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0.04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0.35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0.74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0.04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0.35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0.74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2.08</v>
      </c>
      <c r="AD19" s="196">
        <v>0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0.35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0.74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0.5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0.35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0.74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2.0299999999999998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0.35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0.74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0.35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0.74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0.35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0.35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0.35</v>
      </c>
      <c r="AL25" s="196">
        <v>0</v>
      </c>
      <c r="AM25" s="196">
        <v>0</v>
      </c>
      <c r="AN25" s="196">
        <v>0</v>
      </c>
      <c r="AO25" s="196">
        <v>91.11</v>
      </c>
      <c r="AP25" s="196">
        <v>1.5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0.35</v>
      </c>
      <c r="AL26" s="196">
        <v>0</v>
      </c>
      <c r="AM26" s="196">
        <v>0</v>
      </c>
      <c r="AN26" s="196">
        <v>0</v>
      </c>
      <c r="AO26" s="196">
        <v>91.11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0.71</v>
      </c>
      <c r="AL27" s="196">
        <v>0</v>
      </c>
      <c r="AM27" s="196">
        <v>0</v>
      </c>
      <c r="AN27" s="196">
        <v>0</v>
      </c>
      <c r="AO27" s="196">
        <v>87.9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0.71</v>
      </c>
      <c r="AL28" s="196">
        <v>0</v>
      </c>
      <c r="AM28" s="196">
        <v>0</v>
      </c>
      <c r="AN28" s="196">
        <v>0</v>
      </c>
      <c r="AO28" s="196">
        <v>85.63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0.35</v>
      </c>
      <c r="AL29" s="196">
        <v>0</v>
      </c>
      <c r="AM29" s="196">
        <v>0</v>
      </c>
      <c r="AN29" s="196">
        <v>0</v>
      </c>
      <c r="AO29" s="196">
        <v>84.54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0.35</v>
      </c>
      <c r="AL30" s="196">
        <v>0</v>
      </c>
      <c r="AM30" s="196">
        <v>0</v>
      </c>
      <c r="AN30" s="196">
        <v>0</v>
      </c>
      <c r="AO30" s="196">
        <v>81.16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0.35</v>
      </c>
      <c r="AL31" s="196">
        <v>0</v>
      </c>
      <c r="AM31" s="196">
        <v>0</v>
      </c>
      <c r="AN31" s="196">
        <v>0</v>
      </c>
      <c r="AO31" s="196">
        <v>81.16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0.35</v>
      </c>
      <c r="AL32" s="196">
        <v>0</v>
      </c>
      <c r="AM32" s="196">
        <v>0</v>
      </c>
      <c r="AN32" s="196">
        <v>0</v>
      </c>
      <c r="AO32" s="196">
        <v>81.16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0.35</v>
      </c>
      <c r="AL33" s="196">
        <v>0</v>
      </c>
      <c r="AM33" s="196">
        <v>0</v>
      </c>
      <c r="AN33" s="196">
        <v>0</v>
      </c>
      <c r="AO33" s="196">
        <v>81.16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0.35</v>
      </c>
      <c r="AL34" s="196">
        <v>0</v>
      </c>
      <c r="AM34" s="196">
        <v>0</v>
      </c>
      <c r="AN34" s="196">
        <v>0</v>
      </c>
      <c r="AO34" s="196">
        <v>80.790000000000006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0.35</v>
      </c>
      <c r="AL35" s="196">
        <v>0</v>
      </c>
      <c r="AM35" s="196">
        <v>0</v>
      </c>
      <c r="AN35" s="196">
        <v>0</v>
      </c>
      <c r="AO35" s="196">
        <v>80.06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0.35</v>
      </c>
      <c r="AL36" s="196">
        <v>0</v>
      </c>
      <c r="AM36" s="196">
        <v>0</v>
      </c>
      <c r="AN36" s="196">
        <v>0</v>
      </c>
      <c r="AO36" s="196">
        <v>75.680000000000007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0.35</v>
      </c>
      <c r="AL37" s="196">
        <v>0</v>
      </c>
      <c r="AM37" s="196">
        <v>0</v>
      </c>
      <c r="AN37" s="196">
        <v>0</v>
      </c>
      <c r="AO37" s="196">
        <v>68.75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0.35</v>
      </c>
      <c r="AL38" s="196">
        <v>0</v>
      </c>
      <c r="AM38" s="196">
        <v>0</v>
      </c>
      <c r="AN38" s="196">
        <v>0</v>
      </c>
      <c r="AO38" s="196">
        <v>68.75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0.35</v>
      </c>
      <c r="AL39" s="196">
        <v>0</v>
      </c>
      <c r="AM39" s="196">
        <v>0</v>
      </c>
      <c r="AN39" s="196">
        <v>0</v>
      </c>
      <c r="AO39" s="196">
        <v>70.650000000000006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0.35</v>
      </c>
      <c r="AL40" s="196">
        <v>0</v>
      </c>
      <c r="AM40" s="196">
        <v>0</v>
      </c>
      <c r="AN40" s="196">
        <v>0</v>
      </c>
      <c r="AO40" s="196">
        <v>68.75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68.75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68.75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68.75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68.75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68.75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68.75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72.33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81.16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81.16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81.16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0.35</v>
      </c>
      <c r="AL51" s="196">
        <v>0</v>
      </c>
      <c r="AM51" s="196">
        <v>0</v>
      </c>
      <c r="AN51" s="196">
        <v>0</v>
      </c>
      <c r="AO51" s="196">
        <v>81.16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0.35</v>
      </c>
      <c r="AL52" s="196">
        <v>0</v>
      </c>
      <c r="AM52" s="196">
        <v>0</v>
      </c>
      <c r="AN52" s="196">
        <v>0</v>
      </c>
      <c r="AO52" s="196">
        <v>81.16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2.97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0.35</v>
      </c>
      <c r="AL53" s="196">
        <v>0</v>
      </c>
      <c r="AM53" s="196">
        <v>0</v>
      </c>
      <c r="AN53" s="196">
        <v>0</v>
      </c>
      <c r="AO53" s="196">
        <v>81.16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2.97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0.35</v>
      </c>
      <c r="AL54" s="196">
        <v>0</v>
      </c>
      <c r="AM54" s="196">
        <v>0</v>
      </c>
      <c r="AN54" s="196">
        <v>0</v>
      </c>
      <c r="AO54" s="196">
        <v>81.16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2.97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0.35</v>
      </c>
      <c r="AL55" s="196">
        <v>0</v>
      </c>
      <c r="AM55" s="196">
        <v>0</v>
      </c>
      <c r="AN55" s="196">
        <v>0</v>
      </c>
      <c r="AO55" s="196">
        <v>81.16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2.97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0.35</v>
      </c>
      <c r="AL56" s="196">
        <v>0</v>
      </c>
      <c r="AM56" s="196">
        <v>0</v>
      </c>
      <c r="AN56" s="196">
        <v>0</v>
      </c>
      <c r="AO56" s="196">
        <v>81.16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2.97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0.35</v>
      </c>
      <c r="AL57" s="196">
        <v>0</v>
      </c>
      <c r="AM57" s="196">
        <v>0</v>
      </c>
      <c r="AN57" s="196">
        <v>0</v>
      </c>
      <c r="AO57" s="196">
        <v>81.16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2.97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0.35</v>
      </c>
      <c r="AL58" s="196">
        <v>0</v>
      </c>
      <c r="AM58" s="196">
        <v>0</v>
      </c>
      <c r="AN58" s="196">
        <v>0</v>
      </c>
      <c r="AO58" s="196">
        <v>81.16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2.97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0.35</v>
      </c>
      <c r="AL59" s="196">
        <v>0</v>
      </c>
      <c r="AM59" s="196">
        <v>0</v>
      </c>
      <c r="AN59" s="196">
        <v>0</v>
      </c>
      <c r="AO59" s="196">
        <v>81.16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2.97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0.35</v>
      </c>
      <c r="AL60" s="196">
        <v>0</v>
      </c>
      <c r="AM60" s="196">
        <v>0</v>
      </c>
      <c r="AN60" s="196">
        <v>0</v>
      </c>
      <c r="AO60" s="196">
        <v>81.16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2.97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0.35</v>
      </c>
      <c r="AL61" s="196">
        <v>0</v>
      </c>
      <c r="AM61" s="196">
        <v>0</v>
      </c>
      <c r="AN61" s="196">
        <v>0</v>
      </c>
      <c r="AO61" s="196">
        <v>75.11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2.97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0.35</v>
      </c>
      <c r="AL62" s="196">
        <v>0</v>
      </c>
      <c r="AM62" s="196">
        <v>0</v>
      </c>
      <c r="AN62" s="196">
        <v>0</v>
      </c>
      <c r="AO62" s="196">
        <v>75.11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2.97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0.35</v>
      </c>
      <c r="AL63" s="196">
        <v>0</v>
      </c>
      <c r="AM63" s="196">
        <v>0</v>
      </c>
      <c r="AN63" s="196">
        <v>0</v>
      </c>
      <c r="AO63" s="196">
        <v>75.11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2.97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0.35</v>
      </c>
      <c r="AL64" s="196">
        <v>0</v>
      </c>
      <c r="AM64" s="196">
        <v>0</v>
      </c>
      <c r="AN64" s="196">
        <v>0</v>
      </c>
      <c r="AO64" s="196">
        <v>75.11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2.97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0.35</v>
      </c>
      <c r="AL65" s="196">
        <v>0</v>
      </c>
      <c r="AM65" s="196">
        <v>0</v>
      </c>
      <c r="AN65" s="196">
        <v>0</v>
      </c>
      <c r="AO65" s="196">
        <v>75.11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2.97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0.35</v>
      </c>
      <c r="AL66" s="196">
        <v>0</v>
      </c>
      <c r="AM66" s="196">
        <v>0</v>
      </c>
      <c r="AN66" s="196">
        <v>0</v>
      </c>
      <c r="AO66" s="196">
        <v>75.11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2.97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0.35</v>
      </c>
      <c r="AL67" s="196">
        <v>0</v>
      </c>
      <c r="AM67" s="196">
        <v>0</v>
      </c>
      <c r="AN67" s="196">
        <v>0</v>
      </c>
      <c r="AO67" s="196">
        <v>75.11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2.97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0.35</v>
      </c>
      <c r="AL68" s="196">
        <v>0</v>
      </c>
      <c r="AM68" s="196">
        <v>0</v>
      </c>
      <c r="AN68" s="196">
        <v>0</v>
      </c>
      <c r="AO68" s="196">
        <v>75.97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2.97</v>
      </c>
      <c r="AE69" s="196">
        <v>0</v>
      </c>
      <c r="AF69" s="196">
        <v>0</v>
      </c>
      <c r="AG69" s="196">
        <v>79.58</v>
      </c>
      <c r="AH69" s="196">
        <v>33.03</v>
      </c>
      <c r="AI69" s="196">
        <v>22.52</v>
      </c>
      <c r="AJ69" s="196">
        <v>0</v>
      </c>
      <c r="AK69" s="196">
        <v>0.35</v>
      </c>
      <c r="AL69" s="196">
        <v>0</v>
      </c>
      <c r="AM69" s="196">
        <v>0</v>
      </c>
      <c r="AN69" s="196">
        <v>0</v>
      </c>
      <c r="AO69" s="196">
        <v>64.680000000000007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2.97</v>
      </c>
      <c r="AE70" s="196">
        <v>0</v>
      </c>
      <c r="AF70" s="196">
        <v>0</v>
      </c>
      <c r="AG70" s="196">
        <v>79.58</v>
      </c>
      <c r="AH70" s="196">
        <v>33.03</v>
      </c>
      <c r="AI70" s="196">
        <v>22.52</v>
      </c>
      <c r="AJ70" s="196">
        <v>0</v>
      </c>
      <c r="AK70" s="196">
        <v>0.35</v>
      </c>
      <c r="AL70" s="196">
        <v>0</v>
      </c>
      <c r="AM70" s="196">
        <v>0</v>
      </c>
      <c r="AN70" s="196">
        <v>0</v>
      </c>
      <c r="AO70" s="196">
        <v>60.56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2.97</v>
      </c>
      <c r="AE71" s="196">
        <v>0</v>
      </c>
      <c r="AF71" s="196">
        <v>0</v>
      </c>
      <c r="AG71" s="196">
        <v>79.58</v>
      </c>
      <c r="AH71" s="196">
        <v>33.03</v>
      </c>
      <c r="AI71" s="196">
        <v>22.52</v>
      </c>
      <c r="AJ71" s="196">
        <v>0</v>
      </c>
      <c r="AK71" s="196">
        <v>0.35</v>
      </c>
      <c r="AL71" s="196">
        <v>0</v>
      </c>
      <c r="AM71" s="196">
        <v>0</v>
      </c>
      <c r="AN71" s="196">
        <v>0</v>
      </c>
      <c r="AO71" s="196">
        <v>56.56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2.97</v>
      </c>
      <c r="AE72" s="196">
        <v>0</v>
      </c>
      <c r="AF72" s="196">
        <v>0</v>
      </c>
      <c r="AG72" s="196">
        <v>79.58</v>
      </c>
      <c r="AH72" s="196">
        <v>33.03</v>
      </c>
      <c r="AI72" s="196">
        <v>22.52</v>
      </c>
      <c r="AJ72" s="196">
        <v>0</v>
      </c>
      <c r="AK72" s="196">
        <v>0.35</v>
      </c>
      <c r="AL72" s="196">
        <v>0</v>
      </c>
      <c r="AM72" s="196">
        <v>0</v>
      </c>
      <c r="AN72" s="196">
        <v>0</v>
      </c>
      <c r="AO72" s="196">
        <v>56.56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2.97</v>
      </c>
      <c r="AE73" s="196">
        <v>0</v>
      </c>
      <c r="AF73" s="196">
        <v>0</v>
      </c>
      <c r="AG73" s="196">
        <v>79.58</v>
      </c>
      <c r="AH73" s="196">
        <v>33.03</v>
      </c>
      <c r="AI73" s="196">
        <v>22.52</v>
      </c>
      <c r="AJ73" s="196">
        <v>0</v>
      </c>
      <c r="AK73" s="196">
        <v>0.35</v>
      </c>
      <c r="AL73" s="196">
        <v>0</v>
      </c>
      <c r="AM73" s="196">
        <v>0</v>
      </c>
      <c r="AN73" s="196">
        <v>0</v>
      </c>
      <c r="AO73" s="196">
        <v>56.56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2.97</v>
      </c>
      <c r="AE74" s="196">
        <v>0</v>
      </c>
      <c r="AF74" s="196">
        <v>0</v>
      </c>
      <c r="AG74" s="196">
        <v>79.58</v>
      </c>
      <c r="AH74" s="196">
        <v>33.03</v>
      </c>
      <c r="AI74" s="196">
        <v>22.52</v>
      </c>
      <c r="AJ74" s="196">
        <v>0</v>
      </c>
      <c r="AK74" s="196">
        <v>0.35</v>
      </c>
      <c r="AL74" s="196">
        <v>0</v>
      </c>
      <c r="AM74" s="196">
        <v>0</v>
      </c>
      <c r="AN74" s="196">
        <v>0</v>
      </c>
      <c r="AO74" s="196">
        <v>56.56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2.97</v>
      </c>
      <c r="AE75" s="196">
        <v>0</v>
      </c>
      <c r="AF75" s="196">
        <v>0</v>
      </c>
      <c r="AG75" s="196">
        <v>79.58</v>
      </c>
      <c r="AH75" s="196">
        <v>33.03</v>
      </c>
      <c r="AI75" s="196">
        <v>22.52</v>
      </c>
      <c r="AJ75" s="196">
        <v>0</v>
      </c>
      <c r="AK75" s="196">
        <v>0.35</v>
      </c>
      <c r="AL75" s="196">
        <v>0</v>
      </c>
      <c r="AM75" s="196">
        <v>0</v>
      </c>
      <c r="AN75" s="196">
        <v>0</v>
      </c>
      <c r="AO75" s="196">
        <v>56.56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2.97</v>
      </c>
      <c r="AE76" s="196">
        <v>0</v>
      </c>
      <c r="AF76" s="196">
        <v>0</v>
      </c>
      <c r="AG76" s="196">
        <v>79.58</v>
      </c>
      <c r="AH76" s="196">
        <v>33.03</v>
      </c>
      <c r="AI76" s="196">
        <v>22.52</v>
      </c>
      <c r="AJ76" s="196">
        <v>0</v>
      </c>
      <c r="AK76" s="196">
        <v>0.35</v>
      </c>
      <c r="AL76" s="196">
        <v>0</v>
      </c>
      <c r="AM76" s="196">
        <v>0</v>
      </c>
      <c r="AN76" s="196">
        <v>0</v>
      </c>
      <c r="AO76" s="196">
        <v>56.56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2.97</v>
      </c>
      <c r="AE77" s="196">
        <v>0</v>
      </c>
      <c r="AF77" s="196">
        <v>0</v>
      </c>
      <c r="AG77" s="196">
        <v>79.58</v>
      </c>
      <c r="AH77" s="196">
        <v>33.03</v>
      </c>
      <c r="AI77" s="196">
        <v>22.52</v>
      </c>
      <c r="AJ77" s="196">
        <v>0</v>
      </c>
      <c r="AK77" s="196">
        <v>0.35</v>
      </c>
      <c r="AL77" s="196">
        <v>0</v>
      </c>
      <c r="AM77" s="196">
        <v>0</v>
      </c>
      <c r="AN77" s="196">
        <v>0</v>
      </c>
      <c r="AO77" s="196">
        <v>56.56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2.97</v>
      </c>
      <c r="AE78" s="196">
        <v>0</v>
      </c>
      <c r="AF78" s="196">
        <v>0</v>
      </c>
      <c r="AG78" s="196">
        <v>79.58</v>
      </c>
      <c r="AH78" s="196">
        <v>33.03</v>
      </c>
      <c r="AI78" s="196">
        <v>22.52</v>
      </c>
      <c r="AJ78" s="196">
        <v>0</v>
      </c>
      <c r="AK78" s="196">
        <v>0.35</v>
      </c>
      <c r="AL78" s="196">
        <v>0</v>
      </c>
      <c r="AM78" s="196">
        <v>0</v>
      </c>
      <c r="AN78" s="196">
        <v>0</v>
      </c>
      <c r="AO78" s="196">
        <v>56.56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2.97</v>
      </c>
      <c r="AE79" s="196">
        <v>0</v>
      </c>
      <c r="AF79" s="196">
        <v>0</v>
      </c>
      <c r="AG79" s="196">
        <v>79.58</v>
      </c>
      <c r="AH79" s="196">
        <v>33.03</v>
      </c>
      <c r="AI79" s="196">
        <v>22.52</v>
      </c>
      <c r="AJ79" s="196">
        <v>0</v>
      </c>
      <c r="AK79" s="196">
        <v>0.35</v>
      </c>
      <c r="AL79" s="196">
        <v>0</v>
      </c>
      <c r="AM79" s="196">
        <v>0</v>
      </c>
      <c r="AN79" s="196">
        <v>0</v>
      </c>
      <c r="AO79" s="196">
        <v>70.650000000000006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2.97</v>
      </c>
      <c r="AE80" s="196">
        <v>0</v>
      </c>
      <c r="AF80" s="196">
        <v>0</v>
      </c>
      <c r="AG80" s="196">
        <v>79.58</v>
      </c>
      <c r="AH80" s="196">
        <v>33.03</v>
      </c>
      <c r="AI80" s="196">
        <v>22.52</v>
      </c>
      <c r="AJ80" s="196">
        <v>0</v>
      </c>
      <c r="AK80" s="196">
        <v>0.35</v>
      </c>
      <c r="AL80" s="196">
        <v>0</v>
      </c>
      <c r="AM80" s="196">
        <v>0</v>
      </c>
      <c r="AN80" s="196">
        <v>0</v>
      </c>
      <c r="AO80" s="196">
        <v>70.650000000000006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2.97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70.650000000000006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2.97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70.650000000000006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2.97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81.11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2.97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81.11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2.97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81.11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2.97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81.11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2.97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0.35</v>
      </c>
      <c r="AL87" s="196">
        <v>0</v>
      </c>
      <c r="AM87" s="196">
        <v>0</v>
      </c>
      <c r="AN87" s="196">
        <v>0</v>
      </c>
      <c r="AO87" s="196">
        <v>81.11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2.97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0.35</v>
      </c>
      <c r="AL88" s="196">
        <v>0</v>
      </c>
      <c r="AM88" s="196">
        <v>0</v>
      </c>
      <c r="AN88" s="196">
        <v>0</v>
      </c>
      <c r="AO88" s="196">
        <v>81.11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2.97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0.35</v>
      </c>
      <c r="AL89" s="196">
        <v>0</v>
      </c>
      <c r="AM89" s="196">
        <v>0</v>
      </c>
      <c r="AN89" s="196">
        <v>0</v>
      </c>
      <c r="AO89" s="196">
        <v>81.11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2.97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0.35</v>
      </c>
      <c r="AL90" s="196">
        <v>0</v>
      </c>
      <c r="AM90" s="196">
        <v>0</v>
      </c>
      <c r="AN90" s="196">
        <v>0</v>
      </c>
      <c r="AO90" s="196">
        <v>81.11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2.97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0.35</v>
      </c>
      <c r="AL91" s="196">
        <v>0</v>
      </c>
      <c r="AM91" s="196">
        <v>0</v>
      </c>
      <c r="AN91" s="196">
        <v>0</v>
      </c>
      <c r="AO91" s="196">
        <v>81.11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2.97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0.35</v>
      </c>
      <c r="AL92" s="196">
        <v>0</v>
      </c>
      <c r="AM92" s="196">
        <v>0</v>
      </c>
      <c r="AN92" s="196">
        <v>0</v>
      </c>
      <c r="AO92" s="196">
        <v>81.11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2.97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0.35</v>
      </c>
      <c r="AL93" s="196">
        <v>0</v>
      </c>
      <c r="AM93" s="196">
        <v>0</v>
      </c>
      <c r="AN93" s="196">
        <v>0</v>
      </c>
      <c r="AO93" s="196">
        <v>81.11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2.97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0.35</v>
      </c>
      <c r="AL94" s="196">
        <v>0</v>
      </c>
      <c r="AM94" s="196">
        <v>0</v>
      </c>
      <c r="AN94" s="196">
        <v>0</v>
      </c>
      <c r="AO94" s="196">
        <v>81.11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2.97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0.35</v>
      </c>
      <c r="AL95" s="196">
        <v>0</v>
      </c>
      <c r="AM95" s="196">
        <v>0</v>
      </c>
      <c r="AN95" s="196">
        <v>0</v>
      </c>
      <c r="AO95" s="196">
        <v>81.11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2.97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0.35</v>
      </c>
      <c r="AL96" s="196">
        <v>0</v>
      </c>
      <c r="AM96" s="196">
        <v>0</v>
      </c>
      <c r="AN96" s="196">
        <v>0</v>
      </c>
      <c r="AO96" s="196">
        <v>81.11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2.97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0.35</v>
      </c>
      <c r="AL97" s="196">
        <v>0</v>
      </c>
      <c r="AM97" s="196">
        <v>0</v>
      </c>
      <c r="AN97" s="196">
        <v>0</v>
      </c>
      <c r="AO97" s="196">
        <v>81.11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2.97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0.35</v>
      </c>
      <c r="AL98" s="196">
        <v>0</v>
      </c>
      <c r="AM98" s="196">
        <v>0</v>
      </c>
      <c r="AN98" s="196">
        <v>0</v>
      </c>
      <c r="AO98" s="196">
        <v>81.11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6.0999999999999997E-4</v>
      </c>
      <c r="AD99">
        <f t="shared" si="0"/>
        <v>5.2294999999999987E-2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9.908999999999997E-2</v>
      </c>
      <c r="AI99">
        <f t="shared" si="0"/>
        <v>0.54047999999999963</v>
      </c>
      <c r="AJ99">
        <f t="shared" si="0"/>
        <v>0</v>
      </c>
      <c r="AK99">
        <f t="shared" si="0"/>
        <v>8.5800000000000164E-3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1.8874774999999984</v>
      </c>
      <c r="AP99">
        <f t="shared" si="0"/>
        <v>6.0749999999999962E-3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25.56</v>
      </c>
      <c r="K3" s="196">
        <v>7.43</v>
      </c>
      <c r="L3" s="196">
        <v>271.94</v>
      </c>
      <c r="M3" s="196">
        <v>1.02</v>
      </c>
      <c r="N3" s="196">
        <v>0.65</v>
      </c>
      <c r="O3" s="196">
        <v>0</v>
      </c>
      <c r="P3" s="196">
        <v>1.23</v>
      </c>
      <c r="Q3" s="196">
        <v>1.42</v>
      </c>
      <c r="R3" s="196">
        <v>8.17</v>
      </c>
      <c r="S3" s="196">
        <v>5.21</v>
      </c>
      <c r="T3" s="196">
        <v>0</v>
      </c>
      <c r="U3" s="196">
        <v>0.93</v>
      </c>
      <c r="V3" s="196">
        <v>4.25</v>
      </c>
      <c r="W3" s="196">
        <v>5.86</v>
      </c>
      <c r="X3" s="196">
        <v>30.8</v>
      </c>
      <c r="Y3" s="196">
        <v>0</v>
      </c>
      <c r="Z3" s="196">
        <v>47.04</v>
      </c>
      <c r="AA3" s="196">
        <v>19.96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19.61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8.16</v>
      </c>
      <c r="AQ3" s="196">
        <v>0</v>
      </c>
      <c r="AR3" s="196">
        <v>9.66</v>
      </c>
      <c r="AS3" s="196">
        <v>21.92</v>
      </c>
      <c r="AT3" s="196">
        <v>2.69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25.56</v>
      </c>
      <c r="K4" s="196">
        <v>7.43</v>
      </c>
      <c r="L4" s="196">
        <v>271.94</v>
      </c>
      <c r="M4" s="196">
        <v>1.02</v>
      </c>
      <c r="N4" s="196">
        <v>0.65</v>
      </c>
      <c r="O4" s="196">
        <v>0</v>
      </c>
      <c r="P4" s="196">
        <v>1.23</v>
      </c>
      <c r="Q4" s="196">
        <v>1.42</v>
      </c>
      <c r="R4" s="196">
        <v>8.19</v>
      </c>
      <c r="S4" s="196">
        <v>5.21</v>
      </c>
      <c r="T4" s="196">
        <v>0</v>
      </c>
      <c r="U4" s="196">
        <v>0.93</v>
      </c>
      <c r="V4" s="196">
        <v>4.43</v>
      </c>
      <c r="W4" s="196">
        <v>5.86</v>
      </c>
      <c r="X4" s="196">
        <v>30.8</v>
      </c>
      <c r="Y4" s="196">
        <v>0</v>
      </c>
      <c r="Z4" s="196">
        <v>47.04</v>
      </c>
      <c r="AA4" s="196">
        <v>19.96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19.61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8.16</v>
      </c>
      <c r="AQ4" s="196">
        <v>0</v>
      </c>
      <c r="AR4" s="196">
        <v>9.66</v>
      </c>
      <c r="AS4" s="196">
        <v>21.92</v>
      </c>
      <c r="AT4" s="196">
        <v>2.69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25.56</v>
      </c>
      <c r="K5" s="196">
        <v>7.43</v>
      </c>
      <c r="L5" s="196">
        <v>271.94</v>
      </c>
      <c r="M5" s="196">
        <v>1.02</v>
      </c>
      <c r="N5" s="196">
        <v>0.65</v>
      </c>
      <c r="O5" s="196">
        <v>0</v>
      </c>
      <c r="P5" s="196">
        <v>1.23</v>
      </c>
      <c r="Q5" s="196">
        <v>1.42</v>
      </c>
      <c r="R5" s="196">
        <v>8.19</v>
      </c>
      <c r="S5" s="196">
        <v>5.21</v>
      </c>
      <c r="T5" s="196">
        <v>0</v>
      </c>
      <c r="U5" s="196">
        <v>0.93</v>
      </c>
      <c r="V5" s="196">
        <v>4.43</v>
      </c>
      <c r="W5" s="196">
        <v>5.86</v>
      </c>
      <c r="X5" s="196">
        <v>30.8</v>
      </c>
      <c r="Y5" s="196">
        <v>0</v>
      </c>
      <c r="Z5" s="196">
        <v>47.04</v>
      </c>
      <c r="AA5" s="196">
        <v>19.96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19.61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8.16</v>
      </c>
      <c r="AQ5" s="196">
        <v>0</v>
      </c>
      <c r="AR5" s="196">
        <v>9.66</v>
      </c>
      <c r="AS5" s="196">
        <v>21.92</v>
      </c>
      <c r="AT5" s="196">
        <v>2.69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25.56</v>
      </c>
      <c r="K6" s="196">
        <v>7.43</v>
      </c>
      <c r="L6" s="196">
        <v>271.94</v>
      </c>
      <c r="M6" s="196">
        <v>1.02</v>
      </c>
      <c r="N6" s="196">
        <v>0.65</v>
      </c>
      <c r="O6" s="196">
        <v>0</v>
      </c>
      <c r="P6" s="196">
        <v>1.23</v>
      </c>
      <c r="Q6" s="196">
        <v>1.42</v>
      </c>
      <c r="R6" s="196">
        <v>8.19</v>
      </c>
      <c r="S6" s="196">
        <v>5.21</v>
      </c>
      <c r="T6" s="196">
        <v>0</v>
      </c>
      <c r="U6" s="196">
        <v>0.93</v>
      </c>
      <c r="V6" s="196">
        <v>4.43</v>
      </c>
      <c r="W6" s="196">
        <v>5.86</v>
      </c>
      <c r="X6" s="196">
        <v>30.8</v>
      </c>
      <c r="Y6" s="196">
        <v>0</v>
      </c>
      <c r="Z6" s="196">
        <v>47.04</v>
      </c>
      <c r="AA6" s="196">
        <v>19.96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19.61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8.16</v>
      </c>
      <c r="AQ6" s="196">
        <v>0</v>
      </c>
      <c r="AR6" s="196">
        <v>9.66</v>
      </c>
      <c r="AS6" s="196">
        <v>21.92</v>
      </c>
      <c r="AT6" s="196">
        <v>2.69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25.56</v>
      </c>
      <c r="K7" s="196">
        <v>7.43</v>
      </c>
      <c r="L7" s="196">
        <v>271.94</v>
      </c>
      <c r="M7" s="196">
        <v>1.02</v>
      </c>
      <c r="N7" s="196">
        <v>0.65</v>
      </c>
      <c r="O7" s="196">
        <v>0</v>
      </c>
      <c r="P7" s="196">
        <v>1.23</v>
      </c>
      <c r="Q7" s="196">
        <v>1.42</v>
      </c>
      <c r="R7" s="196">
        <v>8.19</v>
      </c>
      <c r="S7" s="196">
        <v>5.21</v>
      </c>
      <c r="T7" s="196">
        <v>0</v>
      </c>
      <c r="U7" s="196">
        <v>0.93</v>
      </c>
      <c r="V7" s="196">
        <v>4.43</v>
      </c>
      <c r="W7" s="196">
        <v>5.86</v>
      </c>
      <c r="X7" s="196">
        <v>30.8</v>
      </c>
      <c r="Y7" s="196">
        <v>0</v>
      </c>
      <c r="Z7" s="196">
        <v>47.04</v>
      </c>
      <c r="AA7" s="196">
        <v>19.96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19.61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8.16</v>
      </c>
      <c r="AQ7" s="196">
        <v>0</v>
      </c>
      <c r="AR7" s="196">
        <v>9.66</v>
      </c>
      <c r="AS7" s="196">
        <v>21.92</v>
      </c>
      <c r="AT7" s="196">
        <v>2.69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25.56</v>
      </c>
      <c r="K8" s="196">
        <v>7.43</v>
      </c>
      <c r="L8" s="196">
        <v>271.94</v>
      </c>
      <c r="M8" s="196">
        <v>1.02</v>
      </c>
      <c r="N8" s="196">
        <v>0.65</v>
      </c>
      <c r="O8" s="196">
        <v>0</v>
      </c>
      <c r="P8" s="196">
        <v>1.23</v>
      </c>
      <c r="Q8" s="196">
        <v>1.42</v>
      </c>
      <c r="R8" s="196">
        <v>8.19</v>
      </c>
      <c r="S8" s="196">
        <v>5.21</v>
      </c>
      <c r="T8" s="196">
        <v>0</v>
      </c>
      <c r="U8" s="196">
        <v>0.93</v>
      </c>
      <c r="V8" s="196">
        <v>4.43</v>
      </c>
      <c r="W8" s="196">
        <v>5.86</v>
      </c>
      <c r="X8" s="196">
        <v>30.8</v>
      </c>
      <c r="Y8" s="196">
        <v>0</v>
      </c>
      <c r="Z8" s="196">
        <v>47.04</v>
      </c>
      <c r="AA8" s="196">
        <v>19.96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19.61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8.16</v>
      </c>
      <c r="AQ8" s="196">
        <v>0</v>
      </c>
      <c r="AR8" s="196">
        <v>9.66</v>
      </c>
      <c r="AS8" s="196">
        <v>21.92</v>
      </c>
      <c r="AT8" s="196">
        <v>2.69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25.56</v>
      </c>
      <c r="K9" s="196">
        <v>7.43</v>
      </c>
      <c r="L9" s="196">
        <v>271.94</v>
      </c>
      <c r="M9" s="196">
        <v>1.02</v>
      </c>
      <c r="N9" s="196">
        <v>0.65</v>
      </c>
      <c r="O9" s="196">
        <v>0</v>
      </c>
      <c r="P9" s="196">
        <v>1.39</v>
      </c>
      <c r="Q9" s="196">
        <v>1.42</v>
      </c>
      <c r="R9" s="196">
        <v>8.19</v>
      </c>
      <c r="S9" s="196">
        <v>5.21</v>
      </c>
      <c r="T9" s="196">
        <v>0</v>
      </c>
      <c r="U9" s="196">
        <v>0.93</v>
      </c>
      <c r="V9" s="196">
        <v>4.43</v>
      </c>
      <c r="W9" s="196">
        <v>5.86</v>
      </c>
      <c r="X9" s="196">
        <v>30.8</v>
      </c>
      <c r="Y9" s="196">
        <v>0</v>
      </c>
      <c r="Z9" s="196">
        <v>52.21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19.61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8.16</v>
      </c>
      <c r="AQ9" s="196">
        <v>0</v>
      </c>
      <c r="AR9" s="196">
        <v>9.66</v>
      </c>
      <c r="AS9" s="196">
        <v>21.92</v>
      </c>
      <c r="AT9" s="196">
        <v>2.69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25.56</v>
      </c>
      <c r="K10" s="196">
        <v>7.43</v>
      </c>
      <c r="L10" s="196">
        <v>271.94</v>
      </c>
      <c r="M10" s="196">
        <v>1.02</v>
      </c>
      <c r="N10" s="196">
        <v>0.65</v>
      </c>
      <c r="O10" s="196">
        <v>0</v>
      </c>
      <c r="P10" s="196">
        <v>1.39</v>
      </c>
      <c r="Q10" s="196">
        <v>1.42</v>
      </c>
      <c r="R10" s="196">
        <v>8.19</v>
      </c>
      <c r="S10" s="196">
        <v>5.21</v>
      </c>
      <c r="T10" s="196">
        <v>0</v>
      </c>
      <c r="U10" s="196">
        <v>0.93</v>
      </c>
      <c r="V10" s="196">
        <v>4.43</v>
      </c>
      <c r="W10" s="196">
        <v>5.86</v>
      </c>
      <c r="X10" s="196">
        <v>30.8</v>
      </c>
      <c r="Y10" s="196">
        <v>0</v>
      </c>
      <c r="Z10" s="196">
        <v>52.21</v>
      </c>
      <c r="AA10" s="196">
        <v>19.96</v>
      </c>
      <c r="AB10" s="196">
        <v>0</v>
      </c>
      <c r="AC10" s="196">
        <v>1.65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19.61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8.16</v>
      </c>
      <c r="AQ10" s="196">
        <v>0</v>
      </c>
      <c r="AR10" s="196">
        <v>9.66</v>
      </c>
      <c r="AS10" s="196">
        <v>21.92</v>
      </c>
      <c r="AT10" s="196">
        <v>2.69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25.56</v>
      </c>
      <c r="K11" s="196">
        <v>7.43</v>
      </c>
      <c r="L11" s="196">
        <v>271.94</v>
      </c>
      <c r="M11" s="196">
        <v>1.02</v>
      </c>
      <c r="N11" s="196">
        <v>0.65</v>
      </c>
      <c r="O11" s="196">
        <v>0</v>
      </c>
      <c r="P11" s="196">
        <v>1.39</v>
      </c>
      <c r="Q11" s="196">
        <v>1.42</v>
      </c>
      <c r="R11" s="196">
        <v>8.19</v>
      </c>
      <c r="S11" s="196">
        <v>5.21</v>
      </c>
      <c r="T11" s="196">
        <v>0</v>
      </c>
      <c r="U11" s="196">
        <v>0.93</v>
      </c>
      <c r="V11" s="196">
        <v>4.43</v>
      </c>
      <c r="W11" s="196">
        <v>5.86</v>
      </c>
      <c r="X11" s="196">
        <v>30.8</v>
      </c>
      <c r="Y11" s="196">
        <v>0</v>
      </c>
      <c r="Z11" s="196">
        <v>52.21</v>
      </c>
      <c r="AA11" s="196">
        <v>19.96</v>
      </c>
      <c r="AB11" s="196">
        <v>0</v>
      </c>
      <c r="AC11" s="196">
        <v>1.65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19.61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8.16</v>
      </c>
      <c r="AQ11" s="196">
        <v>0</v>
      </c>
      <c r="AR11" s="196">
        <v>9.66</v>
      </c>
      <c r="AS11" s="196">
        <v>21.92</v>
      </c>
      <c r="AT11" s="196">
        <v>2.69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25.56</v>
      </c>
      <c r="K12" s="196">
        <v>7.43</v>
      </c>
      <c r="L12" s="196">
        <v>271.94</v>
      </c>
      <c r="M12" s="196">
        <v>1.02</v>
      </c>
      <c r="N12" s="196">
        <v>0.65</v>
      </c>
      <c r="O12" s="196">
        <v>0</v>
      </c>
      <c r="P12" s="196">
        <v>1.39</v>
      </c>
      <c r="Q12" s="196">
        <v>1.42</v>
      </c>
      <c r="R12" s="196">
        <v>8.19</v>
      </c>
      <c r="S12" s="196">
        <v>5.21</v>
      </c>
      <c r="T12" s="196">
        <v>0</v>
      </c>
      <c r="U12" s="196">
        <v>0.93</v>
      </c>
      <c r="V12" s="196">
        <v>4.43</v>
      </c>
      <c r="W12" s="196">
        <v>5.86</v>
      </c>
      <c r="X12" s="196">
        <v>30.8</v>
      </c>
      <c r="Y12" s="196">
        <v>0</v>
      </c>
      <c r="Z12" s="196">
        <v>52.21</v>
      </c>
      <c r="AA12" s="196">
        <v>19.96</v>
      </c>
      <c r="AB12" s="196">
        <v>0</v>
      </c>
      <c r="AC12" s="196">
        <v>1.65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19.61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8.16</v>
      </c>
      <c r="AQ12" s="196">
        <v>0</v>
      </c>
      <c r="AR12" s="196">
        <v>9.66</v>
      </c>
      <c r="AS12" s="196">
        <v>21.92</v>
      </c>
      <c r="AT12" s="196">
        <v>2.69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25.56</v>
      </c>
      <c r="K13" s="196">
        <v>7.43</v>
      </c>
      <c r="L13" s="196">
        <v>271.94</v>
      </c>
      <c r="M13" s="196">
        <v>1.02</v>
      </c>
      <c r="N13" s="196">
        <v>0.65</v>
      </c>
      <c r="O13" s="196">
        <v>0</v>
      </c>
      <c r="P13" s="196">
        <v>1.39</v>
      </c>
      <c r="Q13" s="196">
        <v>1.42</v>
      </c>
      <c r="R13" s="196">
        <v>8.19</v>
      </c>
      <c r="S13" s="196">
        <v>5.21</v>
      </c>
      <c r="T13" s="196">
        <v>0</v>
      </c>
      <c r="U13" s="196">
        <v>0.93</v>
      </c>
      <c r="V13" s="196">
        <v>4.43</v>
      </c>
      <c r="W13" s="196">
        <v>5.86</v>
      </c>
      <c r="X13" s="196">
        <v>30.8</v>
      </c>
      <c r="Y13" s="196">
        <v>0</v>
      </c>
      <c r="Z13" s="196">
        <v>52.21</v>
      </c>
      <c r="AA13" s="196">
        <v>19.96</v>
      </c>
      <c r="AB13" s="196">
        <v>0</v>
      </c>
      <c r="AC13" s="196">
        <v>1.65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19.61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8.16</v>
      </c>
      <c r="AQ13" s="196">
        <v>0</v>
      </c>
      <c r="AR13" s="196">
        <v>9.66</v>
      </c>
      <c r="AS13" s="196">
        <v>21.92</v>
      </c>
      <c r="AT13" s="196">
        <v>2.69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25.56</v>
      </c>
      <c r="K14" s="196">
        <v>7.43</v>
      </c>
      <c r="L14" s="196">
        <v>271.94</v>
      </c>
      <c r="M14" s="196">
        <v>1.02</v>
      </c>
      <c r="N14" s="196">
        <v>0.65</v>
      </c>
      <c r="O14" s="196">
        <v>0</v>
      </c>
      <c r="P14" s="196">
        <v>1.39</v>
      </c>
      <c r="Q14" s="196">
        <v>1.42</v>
      </c>
      <c r="R14" s="196">
        <v>8.19</v>
      </c>
      <c r="S14" s="196">
        <v>5.21</v>
      </c>
      <c r="T14" s="196">
        <v>0</v>
      </c>
      <c r="U14" s="196">
        <v>0.93</v>
      </c>
      <c r="V14" s="196">
        <v>4.43</v>
      </c>
      <c r="W14" s="196">
        <v>5.86</v>
      </c>
      <c r="X14" s="196">
        <v>30.8</v>
      </c>
      <c r="Y14" s="196">
        <v>0</v>
      </c>
      <c r="Z14" s="196">
        <v>52.21</v>
      </c>
      <c r="AA14" s="196">
        <v>19.96</v>
      </c>
      <c r="AB14" s="196">
        <v>0</v>
      </c>
      <c r="AC14" s="196">
        <v>1.65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19.61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8.16</v>
      </c>
      <c r="AQ14" s="196">
        <v>0</v>
      </c>
      <c r="AR14" s="196">
        <v>9.66</v>
      </c>
      <c r="AS14" s="196">
        <v>21.92</v>
      </c>
      <c r="AT14" s="196">
        <v>2.69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25.56</v>
      </c>
      <c r="K15" s="196">
        <v>7.43</v>
      </c>
      <c r="L15" s="196">
        <v>271.94</v>
      </c>
      <c r="M15" s="196">
        <v>1.02</v>
      </c>
      <c r="N15" s="196">
        <v>0.65</v>
      </c>
      <c r="O15" s="196">
        <v>0</v>
      </c>
      <c r="P15" s="196">
        <v>1.39</v>
      </c>
      <c r="Q15" s="196">
        <v>1.42</v>
      </c>
      <c r="R15" s="196">
        <v>8.19</v>
      </c>
      <c r="S15" s="196">
        <v>5.21</v>
      </c>
      <c r="T15" s="196">
        <v>0</v>
      </c>
      <c r="U15" s="196">
        <v>0.93</v>
      </c>
      <c r="V15" s="196">
        <v>4.43</v>
      </c>
      <c r="W15" s="196">
        <v>5.86</v>
      </c>
      <c r="X15" s="196">
        <v>30.8</v>
      </c>
      <c r="Y15" s="196">
        <v>0</v>
      </c>
      <c r="Z15" s="196">
        <v>51.87</v>
      </c>
      <c r="AA15" s="196">
        <v>19.96</v>
      </c>
      <c r="AB15" s="196">
        <v>0</v>
      </c>
      <c r="AC15" s="196">
        <v>1.65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19.61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8.16</v>
      </c>
      <c r="AQ15" s="196">
        <v>0</v>
      </c>
      <c r="AR15" s="196">
        <v>9.66</v>
      </c>
      <c r="AS15" s="196">
        <v>21.92</v>
      </c>
      <c r="AT15" s="196">
        <v>2.69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25.56</v>
      </c>
      <c r="K16" s="196">
        <v>7.43</v>
      </c>
      <c r="L16" s="196">
        <v>271.94</v>
      </c>
      <c r="M16" s="196">
        <v>1.02</v>
      </c>
      <c r="N16" s="196">
        <v>0.65</v>
      </c>
      <c r="O16" s="196">
        <v>0</v>
      </c>
      <c r="P16" s="196">
        <v>1.39</v>
      </c>
      <c r="Q16" s="196">
        <v>1.42</v>
      </c>
      <c r="R16" s="196">
        <v>8.19</v>
      </c>
      <c r="S16" s="196">
        <v>5.21</v>
      </c>
      <c r="T16" s="196">
        <v>0</v>
      </c>
      <c r="U16" s="196">
        <v>0.93</v>
      </c>
      <c r="V16" s="196">
        <v>4.43</v>
      </c>
      <c r="W16" s="196">
        <v>5.86</v>
      </c>
      <c r="X16" s="196">
        <v>30.8</v>
      </c>
      <c r="Y16" s="196">
        <v>0</v>
      </c>
      <c r="Z16" s="196">
        <v>51.87</v>
      </c>
      <c r="AA16" s="196">
        <v>19.96</v>
      </c>
      <c r="AB16" s="196">
        <v>0</v>
      </c>
      <c r="AC16" s="196">
        <v>1.65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19.61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8.16</v>
      </c>
      <c r="AQ16" s="196">
        <v>0</v>
      </c>
      <c r="AR16" s="196">
        <v>9.66</v>
      </c>
      <c r="AS16" s="196">
        <v>21.92</v>
      </c>
      <c r="AT16" s="196">
        <v>2.69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25.56</v>
      </c>
      <c r="K17" s="196">
        <v>7.43</v>
      </c>
      <c r="L17" s="196">
        <v>271.94</v>
      </c>
      <c r="M17" s="196">
        <v>1.02</v>
      </c>
      <c r="N17" s="196">
        <v>0.65</v>
      </c>
      <c r="O17" s="196">
        <v>0</v>
      </c>
      <c r="P17" s="196">
        <v>1.39</v>
      </c>
      <c r="Q17" s="196">
        <v>1.42</v>
      </c>
      <c r="R17" s="196">
        <v>8.19</v>
      </c>
      <c r="S17" s="196">
        <v>5.21</v>
      </c>
      <c r="T17" s="196">
        <v>0</v>
      </c>
      <c r="U17" s="196">
        <v>0.93</v>
      </c>
      <c r="V17" s="196">
        <v>4.43</v>
      </c>
      <c r="W17" s="196">
        <v>5.86</v>
      </c>
      <c r="X17" s="196">
        <v>30.8</v>
      </c>
      <c r="Y17" s="196">
        <v>0</v>
      </c>
      <c r="Z17" s="196">
        <v>52.21</v>
      </c>
      <c r="AA17" s="196">
        <v>19.96</v>
      </c>
      <c r="AB17" s="196">
        <v>0</v>
      </c>
      <c r="AC17" s="196">
        <v>1.65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19.61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8.16</v>
      </c>
      <c r="AQ17" s="196">
        <v>0</v>
      </c>
      <c r="AR17" s="196">
        <v>9.66</v>
      </c>
      <c r="AS17" s="196">
        <v>21.92</v>
      </c>
      <c r="AT17" s="196">
        <v>2.69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25.56</v>
      </c>
      <c r="K18" s="196">
        <v>7.43</v>
      </c>
      <c r="L18" s="196">
        <v>271.94</v>
      </c>
      <c r="M18" s="196">
        <v>1.02</v>
      </c>
      <c r="N18" s="196">
        <v>0.65</v>
      </c>
      <c r="O18" s="196">
        <v>0</v>
      </c>
      <c r="P18" s="196">
        <v>1.39</v>
      </c>
      <c r="Q18" s="196">
        <v>1.42</v>
      </c>
      <c r="R18" s="196">
        <v>8.19</v>
      </c>
      <c r="S18" s="196">
        <v>5.21</v>
      </c>
      <c r="T18" s="196">
        <v>0</v>
      </c>
      <c r="U18" s="196">
        <v>0.93</v>
      </c>
      <c r="V18" s="196">
        <v>4.43</v>
      </c>
      <c r="W18" s="196">
        <v>5.86</v>
      </c>
      <c r="X18" s="196">
        <v>30.8</v>
      </c>
      <c r="Y18" s="196">
        <v>0</v>
      </c>
      <c r="Z18" s="196">
        <v>52.21</v>
      </c>
      <c r="AA18" s="196">
        <v>19.96</v>
      </c>
      <c r="AB18" s="196">
        <v>0</v>
      </c>
      <c r="AC18" s="196">
        <v>1.65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19.61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8.16</v>
      </c>
      <c r="AQ18" s="196">
        <v>0</v>
      </c>
      <c r="AR18" s="196">
        <v>9.66</v>
      </c>
      <c r="AS18" s="196">
        <v>21.92</v>
      </c>
      <c r="AT18" s="196">
        <v>2.69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25.56</v>
      </c>
      <c r="K19" s="196">
        <v>7.43</v>
      </c>
      <c r="L19" s="196">
        <v>271.94</v>
      </c>
      <c r="M19" s="196">
        <v>1.02</v>
      </c>
      <c r="N19" s="196">
        <v>0.65</v>
      </c>
      <c r="O19" s="196">
        <v>0</v>
      </c>
      <c r="P19" s="196">
        <v>1.39</v>
      </c>
      <c r="Q19" s="196">
        <v>1.42</v>
      </c>
      <c r="R19" s="196">
        <v>8.19</v>
      </c>
      <c r="S19" s="196">
        <v>5.21</v>
      </c>
      <c r="T19" s="196">
        <v>0</v>
      </c>
      <c r="U19" s="196">
        <v>0.93</v>
      </c>
      <c r="V19" s="196">
        <v>4.43</v>
      </c>
      <c r="W19" s="196">
        <v>5.86</v>
      </c>
      <c r="X19" s="196">
        <v>30.8</v>
      </c>
      <c r="Y19" s="196">
        <v>0</v>
      </c>
      <c r="Z19" s="196">
        <v>52.38</v>
      </c>
      <c r="AA19" s="196">
        <v>19.96</v>
      </c>
      <c r="AB19" s="196">
        <v>0</v>
      </c>
      <c r="AC19" s="196">
        <v>12.46</v>
      </c>
      <c r="AD19" s="196">
        <v>6.63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19.61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8.16</v>
      </c>
      <c r="AQ19" s="196">
        <v>0</v>
      </c>
      <c r="AR19" s="196">
        <v>9.66</v>
      </c>
      <c r="AS19" s="196">
        <v>21.92</v>
      </c>
      <c r="AT19" s="196">
        <v>2.69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25.56</v>
      </c>
      <c r="K20" s="196">
        <v>7.43</v>
      </c>
      <c r="L20" s="196">
        <v>271.94</v>
      </c>
      <c r="M20" s="196">
        <v>1.02</v>
      </c>
      <c r="N20" s="196">
        <v>0.65</v>
      </c>
      <c r="O20" s="196">
        <v>0</v>
      </c>
      <c r="P20" s="196">
        <v>1.39</v>
      </c>
      <c r="Q20" s="196">
        <v>1.42</v>
      </c>
      <c r="R20" s="196">
        <v>8.19</v>
      </c>
      <c r="S20" s="196">
        <v>5.21</v>
      </c>
      <c r="T20" s="196">
        <v>0</v>
      </c>
      <c r="U20" s="196">
        <v>0.93</v>
      </c>
      <c r="V20" s="196">
        <v>4.43</v>
      </c>
      <c r="W20" s="196">
        <v>5.86</v>
      </c>
      <c r="X20" s="196">
        <v>30.8</v>
      </c>
      <c r="Y20" s="196">
        <v>0</v>
      </c>
      <c r="Z20" s="196">
        <v>52.38</v>
      </c>
      <c r="AA20" s="196">
        <v>19.96</v>
      </c>
      <c r="AB20" s="196">
        <v>0</v>
      </c>
      <c r="AC20" s="196">
        <v>0</v>
      </c>
      <c r="AD20" s="196">
        <v>9.6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19.61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8.16</v>
      </c>
      <c r="AQ20" s="196">
        <v>0</v>
      </c>
      <c r="AR20" s="196">
        <v>9.66</v>
      </c>
      <c r="AS20" s="196">
        <v>21.92</v>
      </c>
      <c r="AT20" s="196">
        <v>2.69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25.56</v>
      </c>
      <c r="K21" s="196">
        <v>7.43</v>
      </c>
      <c r="L21" s="196">
        <v>271.94</v>
      </c>
      <c r="M21" s="196">
        <v>1.02</v>
      </c>
      <c r="N21" s="196">
        <v>0.65</v>
      </c>
      <c r="O21" s="196">
        <v>0</v>
      </c>
      <c r="P21" s="196">
        <v>1.39</v>
      </c>
      <c r="Q21" s="196">
        <v>1.42</v>
      </c>
      <c r="R21" s="196">
        <v>8.19</v>
      </c>
      <c r="S21" s="196">
        <v>5.21</v>
      </c>
      <c r="T21" s="196">
        <v>0</v>
      </c>
      <c r="U21" s="196">
        <v>0.93</v>
      </c>
      <c r="V21" s="196">
        <v>4.43</v>
      </c>
      <c r="W21" s="196">
        <v>5.86</v>
      </c>
      <c r="X21" s="196">
        <v>30.8</v>
      </c>
      <c r="Y21" s="196">
        <v>0</v>
      </c>
      <c r="Z21" s="196">
        <v>52.38</v>
      </c>
      <c r="AA21" s="196">
        <v>19.96</v>
      </c>
      <c r="AB21" s="196">
        <v>0</v>
      </c>
      <c r="AC21" s="196">
        <v>0</v>
      </c>
      <c r="AD21" s="196">
        <v>12.16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19.61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8.16</v>
      </c>
      <c r="AQ21" s="196">
        <v>0</v>
      </c>
      <c r="AR21" s="196">
        <v>9.66</v>
      </c>
      <c r="AS21" s="196">
        <v>21.92</v>
      </c>
      <c r="AT21" s="196">
        <v>2.69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25.56</v>
      </c>
      <c r="K22" s="196">
        <v>7.43</v>
      </c>
      <c r="L22" s="196">
        <v>271.94</v>
      </c>
      <c r="M22" s="196">
        <v>1.02</v>
      </c>
      <c r="N22" s="196">
        <v>0.65</v>
      </c>
      <c r="O22" s="196">
        <v>0</v>
      </c>
      <c r="P22" s="196">
        <v>1.39</v>
      </c>
      <c r="Q22" s="196">
        <v>1.42</v>
      </c>
      <c r="R22" s="196">
        <v>8.19</v>
      </c>
      <c r="S22" s="196">
        <v>5.21</v>
      </c>
      <c r="T22" s="196">
        <v>0</v>
      </c>
      <c r="U22" s="196">
        <v>0.93</v>
      </c>
      <c r="V22" s="196">
        <v>4.43</v>
      </c>
      <c r="W22" s="196">
        <v>5.86</v>
      </c>
      <c r="X22" s="196">
        <v>30.8</v>
      </c>
      <c r="Y22" s="196">
        <v>0</v>
      </c>
      <c r="Z22" s="196">
        <v>52.38</v>
      </c>
      <c r="AA22" s="196">
        <v>19.96</v>
      </c>
      <c r="AB22" s="196">
        <v>0</v>
      </c>
      <c r="AC22" s="196">
        <v>0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19.61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8.16</v>
      </c>
      <c r="AQ22" s="196">
        <v>0</v>
      </c>
      <c r="AR22" s="196">
        <v>9.66</v>
      </c>
      <c r="AS22" s="196">
        <v>21.92</v>
      </c>
      <c r="AT22" s="196">
        <v>2.69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25.56</v>
      </c>
      <c r="K23" s="196">
        <v>7.43</v>
      </c>
      <c r="L23" s="196">
        <v>271.94</v>
      </c>
      <c r="M23" s="196">
        <v>1.02</v>
      </c>
      <c r="N23" s="196">
        <v>0.65</v>
      </c>
      <c r="O23" s="196">
        <v>0</v>
      </c>
      <c r="P23" s="196">
        <v>1.39</v>
      </c>
      <c r="Q23" s="196">
        <v>1.42</v>
      </c>
      <c r="R23" s="196">
        <v>8.19</v>
      </c>
      <c r="S23" s="196">
        <v>5.21</v>
      </c>
      <c r="T23" s="196">
        <v>0</v>
      </c>
      <c r="U23" s="196">
        <v>0.93</v>
      </c>
      <c r="V23" s="196">
        <v>4.43</v>
      </c>
      <c r="W23" s="196">
        <v>5.86</v>
      </c>
      <c r="X23" s="196">
        <v>30.8</v>
      </c>
      <c r="Y23" s="196">
        <v>0</v>
      </c>
      <c r="Z23" s="196">
        <v>52.35</v>
      </c>
      <c r="AA23" s="196">
        <v>19.96</v>
      </c>
      <c r="AB23" s="196">
        <v>0</v>
      </c>
      <c r="AC23" s="196">
        <v>0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19.61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9.66</v>
      </c>
      <c r="AS23" s="196">
        <v>21.92</v>
      </c>
      <c r="AT23" s="196">
        <v>2.69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25.56</v>
      </c>
      <c r="K24" s="196">
        <v>7.43</v>
      </c>
      <c r="L24" s="196">
        <v>271.94</v>
      </c>
      <c r="M24" s="196">
        <v>1.02</v>
      </c>
      <c r="N24" s="196">
        <v>0.65</v>
      </c>
      <c r="O24" s="196">
        <v>0</v>
      </c>
      <c r="P24" s="196">
        <v>1.39</v>
      </c>
      <c r="Q24" s="196">
        <v>1.42</v>
      </c>
      <c r="R24" s="196">
        <v>8.19</v>
      </c>
      <c r="S24" s="196">
        <v>5.21</v>
      </c>
      <c r="T24" s="196">
        <v>0</v>
      </c>
      <c r="U24" s="196">
        <v>0.93</v>
      </c>
      <c r="V24" s="196">
        <v>4.43</v>
      </c>
      <c r="W24" s="196">
        <v>5.86</v>
      </c>
      <c r="X24" s="196">
        <v>30.8</v>
      </c>
      <c r="Y24" s="196">
        <v>0</v>
      </c>
      <c r="Z24" s="196">
        <v>52.35</v>
      </c>
      <c r="AA24" s="196">
        <v>19.96</v>
      </c>
      <c r="AB24" s="196">
        <v>0</v>
      </c>
      <c r="AC24" s="196">
        <v>0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19.61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9.66</v>
      </c>
      <c r="AS24" s="196">
        <v>21.92</v>
      </c>
      <c r="AT24" s="196">
        <v>2.69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25.56</v>
      </c>
      <c r="K25" s="196">
        <v>7.43</v>
      </c>
      <c r="L25" s="196">
        <v>271.94</v>
      </c>
      <c r="M25" s="196">
        <v>1.02</v>
      </c>
      <c r="N25" s="196">
        <v>0.65</v>
      </c>
      <c r="O25" s="196">
        <v>0</v>
      </c>
      <c r="P25" s="196">
        <v>1.39</v>
      </c>
      <c r="Q25" s="196">
        <v>1.42</v>
      </c>
      <c r="R25" s="196">
        <v>8.19</v>
      </c>
      <c r="S25" s="196">
        <v>5.21</v>
      </c>
      <c r="T25" s="196">
        <v>0</v>
      </c>
      <c r="U25" s="196">
        <v>0.93</v>
      </c>
      <c r="V25" s="196">
        <v>4.43</v>
      </c>
      <c r="W25" s="196">
        <v>5.86</v>
      </c>
      <c r="X25" s="196">
        <v>30.8</v>
      </c>
      <c r="Y25" s="196">
        <v>0</v>
      </c>
      <c r="Z25" s="196">
        <v>52.21</v>
      </c>
      <c r="AA25" s="196">
        <v>19.96</v>
      </c>
      <c r="AB25" s="196">
        <v>0</v>
      </c>
      <c r="AC25" s="196">
        <v>0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19.61</v>
      </c>
      <c r="AL25" s="196">
        <v>0</v>
      </c>
      <c r="AM25" s="196">
        <v>0</v>
      </c>
      <c r="AN25" s="196">
        <v>0</v>
      </c>
      <c r="AO25" s="196">
        <v>274.62</v>
      </c>
      <c r="AP25" s="196">
        <v>4.47</v>
      </c>
      <c r="AQ25" s="196">
        <v>0</v>
      </c>
      <c r="AR25" s="196">
        <v>9.66</v>
      </c>
      <c r="AS25" s="196">
        <v>21.92</v>
      </c>
      <c r="AT25" s="196">
        <v>2.69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25.56</v>
      </c>
      <c r="K26" s="196">
        <v>7.43</v>
      </c>
      <c r="L26" s="196">
        <v>271.94</v>
      </c>
      <c r="M26" s="196">
        <v>1.02</v>
      </c>
      <c r="N26" s="196">
        <v>0.65</v>
      </c>
      <c r="O26" s="196">
        <v>0</v>
      </c>
      <c r="P26" s="196">
        <v>1.39</v>
      </c>
      <c r="Q26" s="196">
        <v>1.42</v>
      </c>
      <c r="R26" s="196">
        <v>8.19</v>
      </c>
      <c r="S26" s="196">
        <v>5.21</v>
      </c>
      <c r="T26" s="196">
        <v>0</v>
      </c>
      <c r="U26" s="196">
        <v>0.93</v>
      </c>
      <c r="V26" s="196">
        <v>4.43</v>
      </c>
      <c r="W26" s="196">
        <v>5.86</v>
      </c>
      <c r="X26" s="196">
        <v>1.63</v>
      </c>
      <c r="Y26" s="196">
        <v>0</v>
      </c>
      <c r="Z26" s="196">
        <v>7.56</v>
      </c>
      <c r="AA26" s="196">
        <v>19.96</v>
      </c>
      <c r="AB26" s="196">
        <v>0</v>
      </c>
      <c r="AC26" s="196">
        <v>0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19.61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9.66</v>
      </c>
      <c r="AS26" s="196">
        <v>21.92</v>
      </c>
      <c r="AT26" s="196">
        <v>2.69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25.56</v>
      </c>
      <c r="K27" s="196">
        <v>7.43</v>
      </c>
      <c r="L27" s="196">
        <v>173.62</v>
      </c>
      <c r="M27" s="196">
        <v>1.02</v>
      </c>
      <c r="N27" s="196">
        <v>0.65</v>
      </c>
      <c r="O27" s="196">
        <v>0</v>
      </c>
      <c r="P27" s="196">
        <v>1.39</v>
      </c>
      <c r="Q27" s="196">
        <v>1.42</v>
      </c>
      <c r="R27" s="196">
        <v>8.26</v>
      </c>
      <c r="S27" s="196">
        <v>5.21</v>
      </c>
      <c r="T27" s="196">
        <v>0</v>
      </c>
      <c r="U27" s="196">
        <v>0.93</v>
      </c>
      <c r="V27" s="196">
        <v>4.62</v>
      </c>
      <c r="W27" s="196">
        <v>0.44</v>
      </c>
      <c r="X27" s="196">
        <v>1.63</v>
      </c>
      <c r="Y27" s="196">
        <v>0</v>
      </c>
      <c r="Z27" s="196">
        <v>7.56</v>
      </c>
      <c r="AA27" s="196">
        <v>19.96</v>
      </c>
      <c r="AB27" s="196">
        <v>0</v>
      </c>
      <c r="AC27" s="196">
        <v>0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20.39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9.66</v>
      </c>
      <c r="AS27" s="196">
        <v>21.92</v>
      </c>
      <c r="AT27" s="196">
        <v>2.69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25.56</v>
      </c>
      <c r="K28" s="196">
        <v>7.43</v>
      </c>
      <c r="L28" s="196">
        <v>77.22</v>
      </c>
      <c r="M28" s="196">
        <v>1.02</v>
      </c>
      <c r="N28" s="196">
        <v>0.65</v>
      </c>
      <c r="O28" s="196">
        <v>0</v>
      </c>
      <c r="P28" s="196">
        <v>1.39</v>
      </c>
      <c r="Q28" s="196">
        <v>1.42</v>
      </c>
      <c r="R28" s="196">
        <v>8.19</v>
      </c>
      <c r="S28" s="196">
        <v>5.3</v>
      </c>
      <c r="T28" s="196">
        <v>0</v>
      </c>
      <c r="U28" s="196">
        <v>0.93</v>
      </c>
      <c r="V28" s="196">
        <v>4.43</v>
      </c>
      <c r="W28" s="196">
        <v>5.86</v>
      </c>
      <c r="X28" s="196">
        <v>30.8</v>
      </c>
      <c r="Y28" s="196">
        <v>0</v>
      </c>
      <c r="Z28" s="196">
        <v>7.56</v>
      </c>
      <c r="AA28" s="196">
        <v>19.96</v>
      </c>
      <c r="AB28" s="196">
        <v>0</v>
      </c>
      <c r="AC28" s="196">
        <v>0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20.39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9.66</v>
      </c>
      <c r="AS28" s="196">
        <v>21.92</v>
      </c>
      <c r="AT28" s="196">
        <v>2.69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25.56</v>
      </c>
      <c r="K29" s="196">
        <v>0.34</v>
      </c>
      <c r="L29" s="196">
        <v>21.43</v>
      </c>
      <c r="M29" s="196">
        <v>1.02</v>
      </c>
      <c r="N29" s="196">
        <v>0.65</v>
      </c>
      <c r="O29" s="196">
        <v>0</v>
      </c>
      <c r="P29" s="196">
        <v>1.39</v>
      </c>
      <c r="Q29" s="196">
        <v>0.3</v>
      </c>
      <c r="R29" s="196">
        <v>0.47</v>
      </c>
      <c r="S29" s="196">
        <v>0.28999999999999998</v>
      </c>
      <c r="T29" s="196">
        <v>0</v>
      </c>
      <c r="U29" s="196">
        <v>0.93</v>
      </c>
      <c r="V29" s="196">
        <v>0.23</v>
      </c>
      <c r="W29" s="196">
        <v>0.51</v>
      </c>
      <c r="X29" s="196">
        <v>3.07</v>
      </c>
      <c r="Y29" s="196">
        <v>0</v>
      </c>
      <c r="Z29" s="196">
        <v>5.01</v>
      </c>
      <c r="AA29" s="196">
        <v>1</v>
      </c>
      <c r="AB29" s="196">
        <v>0</v>
      </c>
      <c r="AC29" s="196">
        <v>0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9.66</v>
      </c>
      <c r="AS29" s="196">
        <v>21.92</v>
      </c>
      <c r="AT29" s="196">
        <v>2.69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25.56</v>
      </c>
      <c r="K30" s="196">
        <v>0.34</v>
      </c>
      <c r="L30" s="196">
        <v>20.82</v>
      </c>
      <c r="M30" s="196">
        <v>1.02</v>
      </c>
      <c r="N30" s="196">
        <v>0.65</v>
      </c>
      <c r="O30" s="196">
        <v>0</v>
      </c>
      <c r="P30" s="196">
        <v>1.39</v>
      </c>
      <c r="Q30" s="196">
        <v>0.12</v>
      </c>
      <c r="R30" s="196">
        <v>0.47</v>
      </c>
      <c r="S30" s="196">
        <v>0.28999999999999998</v>
      </c>
      <c r="T30" s="196">
        <v>0</v>
      </c>
      <c r="U30" s="196">
        <v>0.93</v>
      </c>
      <c r="V30" s="196">
        <v>0.23</v>
      </c>
      <c r="W30" s="196">
        <v>0.38</v>
      </c>
      <c r="X30" s="196">
        <v>1.63</v>
      </c>
      <c r="Y30" s="196">
        <v>0</v>
      </c>
      <c r="Z30" s="196">
        <v>5.01</v>
      </c>
      <c r="AA30" s="196">
        <v>1</v>
      </c>
      <c r="AB30" s="196">
        <v>0</v>
      </c>
      <c r="AC30" s="196">
        <v>0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9.66</v>
      </c>
      <c r="AS30" s="196">
        <v>21.92</v>
      </c>
      <c r="AT30" s="196">
        <v>2.69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25.56</v>
      </c>
      <c r="K31" s="196">
        <v>0.34</v>
      </c>
      <c r="L31" s="196">
        <v>20.82</v>
      </c>
      <c r="M31" s="196">
        <v>1.02</v>
      </c>
      <c r="N31" s="196">
        <v>0.65</v>
      </c>
      <c r="O31" s="196">
        <v>0</v>
      </c>
      <c r="P31" s="196">
        <v>1.39</v>
      </c>
      <c r="Q31" s="196">
        <v>0.12</v>
      </c>
      <c r="R31" s="196">
        <v>0.47</v>
      </c>
      <c r="S31" s="196">
        <v>0.28999999999999998</v>
      </c>
      <c r="T31" s="196">
        <v>0</v>
      </c>
      <c r="U31" s="196">
        <v>0.93</v>
      </c>
      <c r="V31" s="196">
        <v>0.23</v>
      </c>
      <c r="W31" s="196">
        <v>0.38</v>
      </c>
      <c r="X31" s="196">
        <v>1.63</v>
      </c>
      <c r="Y31" s="196">
        <v>0</v>
      </c>
      <c r="Z31" s="196">
        <v>2.57</v>
      </c>
      <c r="AA31" s="196">
        <v>1</v>
      </c>
      <c r="AB31" s="196">
        <v>0</v>
      </c>
      <c r="AC31" s="196">
        <v>0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9.66</v>
      </c>
      <c r="AS31" s="196">
        <v>21.92</v>
      </c>
      <c r="AT31" s="196">
        <v>2.69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25.56</v>
      </c>
      <c r="K32" s="196">
        <v>0.37</v>
      </c>
      <c r="L32" s="196">
        <v>20.82</v>
      </c>
      <c r="M32" s="196">
        <v>1.02</v>
      </c>
      <c r="N32" s="196">
        <v>0.65</v>
      </c>
      <c r="O32" s="196">
        <v>0</v>
      </c>
      <c r="P32" s="196">
        <v>1.39</v>
      </c>
      <c r="Q32" s="196">
        <v>0.12</v>
      </c>
      <c r="R32" s="196">
        <v>0.47</v>
      </c>
      <c r="S32" s="196">
        <v>0.28999999999999998</v>
      </c>
      <c r="T32" s="196">
        <v>0</v>
      </c>
      <c r="U32" s="196">
        <v>0.93</v>
      </c>
      <c r="V32" s="196">
        <v>0.23</v>
      </c>
      <c r="W32" s="196">
        <v>0.38</v>
      </c>
      <c r="X32" s="196">
        <v>1.63</v>
      </c>
      <c r="Y32" s="196">
        <v>0</v>
      </c>
      <c r="Z32" s="196">
        <v>2.57</v>
      </c>
      <c r="AA32" s="196">
        <v>1</v>
      </c>
      <c r="AB32" s="196">
        <v>0</v>
      </c>
      <c r="AC32" s="196">
        <v>0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9.66</v>
      </c>
      <c r="AS32" s="196">
        <v>21.92</v>
      </c>
      <c r="AT32" s="196">
        <v>2.69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25.56</v>
      </c>
      <c r="K33" s="196">
        <v>0.34</v>
      </c>
      <c r="L33" s="196">
        <v>20.82</v>
      </c>
      <c r="M33" s="196">
        <v>1.02</v>
      </c>
      <c r="N33" s="196">
        <v>0.65</v>
      </c>
      <c r="O33" s="196">
        <v>0</v>
      </c>
      <c r="P33" s="196">
        <v>1.39</v>
      </c>
      <c r="Q33" s="196">
        <v>0.12</v>
      </c>
      <c r="R33" s="196">
        <v>0.47</v>
      </c>
      <c r="S33" s="196">
        <v>0.28999999999999998</v>
      </c>
      <c r="T33" s="196">
        <v>0</v>
      </c>
      <c r="U33" s="196">
        <v>0.93</v>
      </c>
      <c r="V33" s="196">
        <v>0.23</v>
      </c>
      <c r="W33" s="196">
        <v>0.38</v>
      </c>
      <c r="X33" s="196">
        <v>1.63</v>
      </c>
      <c r="Y33" s="196">
        <v>0</v>
      </c>
      <c r="Z33" s="196">
        <v>2.57</v>
      </c>
      <c r="AA33" s="196">
        <v>1</v>
      </c>
      <c r="AB33" s="196">
        <v>0</v>
      </c>
      <c r="AC33" s="196">
        <v>0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9.66</v>
      </c>
      <c r="AS33" s="196">
        <v>21.92</v>
      </c>
      <c r="AT33" s="196">
        <v>2.69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25.56</v>
      </c>
      <c r="K34" s="196">
        <v>0.34</v>
      </c>
      <c r="L34" s="196">
        <v>20.82</v>
      </c>
      <c r="M34" s="196">
        <v>1.02</v>
      </c>
      <c r="N34" s="196">
        <v>0.65</v>
      </c>
      <c r="O34" s="196">
        <v>0</v>
      </c>
      <c r="P34" s="196">
        <v>1.39</v>
      </c>
      <c r="Q34" s="196">
        <v>0.12</v>
      </c>
      <c r="R34" s="196">
        <v>0.47</v>
      </c>
      <c r="S34" s="196">
        <v>0.28999999999999998</v>
      </c>
      <c r="T34" s="196">
        <v>0</v>
      </c>
      <c r="U34" s="196">
        <v>0.93</v>
      </c>
      <c r="V34" s="196">
        <v>0.23</v>
      </c>
      <c r="W34" s="196">
        <v>0.38</v>
      </c>
      <c r="X34" s="196">
        <v>1.63</v>
      </c>
      <c r="Y34" s="196">
        <v>0</v>
      </c>
      <c r="Z34" s="196">
        <v>2.57</v>
      </c>
      <c r="AA34" s="196">
        <v>1</v>
      </c>
      <c r="AB34" s="196">
        <v>0</v>
      </c>
      <c r="AC34" s="196">
        <v>0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9.66</v>
      </c>
      <c r="AS34" s="196">
        <v>21.92</v>
      </c>
      <c r="AT34" s="196">
        <v>2.69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25.56</v>
      </c>
      <c r="K35" s="196">
        <v>0.34</v>
      </c>
      <c r="L35" s="196">
        <v>20.82</v>
      </c>
      <c r="M35" s="196">
        <v>1.02</v>
      </c>
      <c r="N35" s="196">
        <v>0.65</v>
      </c>
      <c r="O35" s="196">
        <v>0</v>
      </c>
      <c r="P35" s="196">
        <v>1.39</v>
      </c>
      <c r="Q35" s="196">
        <v>0.12</v>
      </c>
      <c r="R35" s="196">
        <v>0.47</v>
      </c>
      <c r="S35" s="196">
        <v>0.28999999999999998</v>
      </c>
      <c r="T35" s="196">
        <v>0</v>
      </c>
      <c r="U35" s="196">
        <v>0.93</v>
      </c>
      <c r="V35" s="196">
        <v>0.23</v>
      </c>
      <c r="W35" s="196">
        <v>0.38</v>
      </c>
      <c r="X35" s="196">
        <v>1.63</v>
      </c>
      <c r="Y35" s="196">
        <v>0</v>
      </c>
      <c r="Z35" s="196">
        <v>2.57</v>
      </c>
      <c r="AA35" s="196">
        <v>1</v>
      </c>
      <c r="AB35" s="196">
        <v>0</v>
      </c>
      <c r="AC35" s="196">
        <v>0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9.66</v>
      </c>
      <c r="AS35" s="196">
        <v>21.92</v>
      </c>
      <c r="AT35" s="196">
        <v>2.69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25.56</v>
      </c>
      <c r="K36" s="196">
        <v>0.34</v>
      </c>
      <c r="L36" s="196">
        <v>20.82</v>
      </c>
      <c r="M36" s="196">
        <v>1.02</v>
      </c>
      <c r="N36" s="196">
        <v>0.65</v>
      </c>
      <c r="O36" s="196">
        <v>0</v>
      </c>
      <c r="P36" s="196">
        <v>1.39</v>
      </c>
      <c r="Q36" s="196">
        <v>0.12</v>
      </c>
      <c r="R36" s="196">
        <v>0.47</v>
      </c>
      <c r="S36" s="196">
        <v>0.28999999999999998</v>
      </c>
      <c r="T36" s="196">
        <v>0</v>
      </c>
      <c r="U36" s="196">
        <v>0.93</v>
      </c>
      <c r="V36" s="196">
        <v>0.23</v>
      </c>
      <c r="W36" s="196">
        <v>0.38</v>
      </c>
      <c r="X36" s="196">
        <v>1.63</v>
      </c>
      <c r="Y36" s="196">
        <v>0</v>
      </c>
      <c r="Z36" s="196">
        <v>2.57</v>
      </c>
      <c r="AA36" s="196">
        <v>1</v>
      </c>
      <c r="AB36" s="196">
        <v>0</v>
      </c>
      <c r="AC36" s="196">
        <v>0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9.66</v>
      </c>
      <c r="AS36" s="196">
        <v>21.92</v>
      </c>
      <c r="AT36" s="196">
        <v>2.69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25.56</v>
      </c>
      <c r="K37" s="196">
        <v>0.34</v>
      </c>
      <c r="L37" s="196">
        <v>20.82</v>
      </c>
      <c r="M37" s="196">
        <v>1.02</v>
      </c>
      <c r="N37" s="196">
        <v>0.65</v>
      </c>
      <c r="O37" s="196">
        <v>0</v>
      </c>
      <c r="P37" s="196">
        <v>1.39</v>
      </c>
      <c r="Q37" s="196">
        <v>0.12</v>
      </c>
      <c r="R37" s="196">
        <v>0.47</v>
      </c>
      <c r="S37" s="196">
        <v>0.28999999999999998</v>
      </c>
      <c r="T37" s="196">
        <v>0</v>
      </c>
      <c r="U37" s="196">
        <v>0.93</v>
      </c>
      <c r="V37" s="196">
        <v>0.23</v>
      </c>
      <c r="W37" s="196">
        <v>0.37</v>
      </c>
      <c r="X37" s="196">
        <v>1.63</v>
      </c>
      <c r="Y37" s="196">
        <v>0</v>
      </c>
      <c r="Z37" s="196">
        <v>2.57</v>
      </c>
      <c r="AA37" s="196">
        <v>1</v>
      </c>
      <c r="AB37" s="196">
        <v>0</v>
      </c>
      <c r="AC37" s="196">
        <v>0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9.66</v>
      </c>
      <c r="AS37" s="196">
        <v>21.92</v>
      </c>
      <c r="AT37" s="196">
        <v>2.69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25.56</v>
      </c>
      <c r="K38" s="196">
        <v>0.34</v>
      </c>
      <c r="L38" s="196">
        <v>20.82</v>
      </c>
      <c r="M38" s="196">
        <v>1.02</v>
      </c>
      <c r="N38" s="196">
        <v>0.65</v>
      </c>
      <c r="O38" s="196">
        <v>0</v>
      </c>
      <c r="P38" s="196">
        <v>1.39</v>
      </c>
      <c r="Q38" s="196">
        <v>0.12</v>
      </c>
      <c r="R38" s="196">
        <v>0.47</v>
      </c>
      <c r="S38" s="196">
        <v>0.28999999999999998</v>
      </c>
      <c r="T38" s="196">
        <v>0</v>
      </c>
      <c r="U38" s="196">
        <v>0.93</v>
      </c>
      <c r="V38" s="196">
        <v>0.23</v>
      </c>
      <c r="W38" s="196">
        <v>0.37</v>
      </c>
      <c r="X38" s="196">
        <v>1.63</v>
      </c>
      <c r="Y38" s="196">
        <v>0</v>
      </c>
      <c r="Z38" s="196">
        <v>2.57</v>
      </c>
      <c r="AA38" s="196">
        <v>1</v>
      </c>
      <c r="AB38" s="196">
        <v>0</v>
      </c>
      <c r="AC38" s="196">
        <v>0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9.66</v>
      </c>
      <c r="AS38" s="196">
        <v>21.92</v>
      </c>
      <c r="AT38" s="196">
        <v>2.69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25.56</v>
      </c>
      <c r="K39" s="196">
        <v>0.34</v>
      </c>
      <c r="L39" s="196">
        <v>20.82</v>
      </c>
      <c r="M39" s="196">
        <v>1.02</v>
      </c>
      <c r="N39" s="196">
        <v>0.65</v>
      </c>
      <c r="O39" s="196">
        <v>0</v>
      </c>
      <c r="P39" s="196">
        <v>1.39</v>
      </c>
      <c r="Q39" s="196">
        <v>0.12</v>
      </c>
      <c r="R39" s="196">
        <v>0.47</v>
      </c>
      <c r="S39" s="196">
        <v>0.28999999999999998</v>
      </c>
      <c r="T39" s="196">
        <v>0</v>
      </c>
      <c r="U39" s="196">
        <v>0.93</v>
      </c>
      <c r="V39" s="196">
        <v>0.23</v>
      </c>
      <c r="W39" s="196">
        <v>0.37</v>
      </c>
      <c r="X39" s="196">
        <v>1.63</v>
      </c>
      <c r="Y39" s="196">
        <v>0</v>
      </c>
      <c r="Z39" s="196">
        <v>2.57</v>
      </c>
      <c r="AA39" s="196">
        <v>1</v>
      </c>
      <c r="AB39" s="196">
        <v>0</v>
      </c>
      <c r="AC39" s="196">
        <v>0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9.66</v>
      </c>
      <c r="AS39" s="196">
        <v>21.92</v>
      </c>
      <c r="AT39" s="196">
        <v>2.69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25.56</v>
      </c>
      <c r="K40" s="196">
        <v>0.34</v>
      </c>
      <c r="L40" s="196">
        <v>20.82</v>
      </c>
      <c r="M40" s="196">
        <v>1.02</v>
      </c>
      <c r="N40" s="196">
        <v>0.65</v>
      </c>
      <c r="O40" s="196">
        <v>0</v>
      </c>
      <c r="P40" s="196">
        <v>1.39</v>
      </c>
      <c r="Q40" s="196">
        <v>0.12</v>
      </c>
      <c r="R40" s="196">
        <v>0.47</v>
      </c>
      <c r="S40" s="196">
        <v>0.28999999999999998</v>
      </c>
      <c r="T40" s="196">
        <v>0</v>
      </c>
      <c r="U40" s="196">
        <v>0.93</v>
      </c>
      <c r="V40" s="196">
        <v>0.23</v>
      </c>
      <c r="W40" s="196">
        <v>0.37</v>
      </c>
      <c r="X40" s="196">
        <v>1.63</v>
      </c>
      <c r="Y40" s="196">
        <v>0</v>
      </c>
      <c r="Z40" s="196">
        <v>2.57</v>
      </c>
      <c r="AA40" s="196">
        <v>1</v>
      </c>
      <c r="AB40" s="196">
        <v>0</v>
      </c>
      <c r="AC40" s="196">
        <v>0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9.66</v>
      </c>
      <c r="AS40" s="196">
        <v>21.92</v>
      </c>
      <c r="AT40" s="196">
        <v>2.69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25.56</v>
      </c>
      <c r="K41" s="196">
        <v>0.34</v>
      </c>
      <c r="L41" s="196">
        <v>20.82</v>
      </c>
      <c r="M41" s="196">
        <v>1.02</v>
      </c>
      <c r="N41" s="196">
        <v>0.65</v>
      </c>
      <c r="O41" s="196">
        <v>0</v>
      </c>
      <c r="P41" s="196">
        <v>1.39</v>
      </c>
      <c r="Q41" s="196">
        <v>0.12</v>
      </c>
      <c r="R41" s="196">
        <v>0.47</v>
      </c>
      <c r="S41" s="196">
        <v>0.28999999999999998</v>
      </c>
      <c r="T41" s="196">
        <v>0</v>
      </c>
      <c r="U41" s="196">
        <v>0.93</v>
      </c>
      <c r="V41" s="196">
        <v>0.23</v>
      </c>
      <c r="W41" s="196">
        <v>0.37</v>
      </c>
      <c r="X41" s="196">
        <v>1.63</v>
      </c>
      <c r="Y41" s="196">
        <v>0</v>
      </c>
      <c r="Z41" s="196">
        <v>2.57</v>
      </c>
      <c r="AA41" s="196">
        <v>1</v>
      </c>
      <c r="AB41" s="196">
        <v>0</v>
      </c>
      <c r="AC41" s="196">
        <v>0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9.66</v>
      </c>
      <c r="AS41" s="196">
        <v>18.59</v>
      </c>
      <c r="AT41" s="196">
        <v>2.69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25.56</v>
      </c>
      <c r="K42" s="196">
        <v>0.34</v>
      </c>
      <c r="L42" s="196">
        <v>20.82</v>
      </c>
      <c r="M42" s="196">
        <v>1.02</v>
      </c>
      <c r="N42" s="196">
        <v>0.65</v>
      </c>
      <c r="O42" s="196">
        <v>0</v>
      </c>
      <c r="P42" s="196">
        <v>1.39</v>
      </c>
      <c r="Q42" s="196">
        <v>0.12</v>
      </c>
      <c r="R42" s="196">
        <v>0.47</v>
      </c>
      <c r="S42" s="196">
        <v>0.28999999999999998</v>
      </c>
      <c r="T42" s="196">
        <v>0</v>
      </c>
      <c r="U42" s="196">
        <v>0.93</v>
      </c>
      <c r="V42" s="196">
        <v>0.23</v>
      </c>
      <c r="W42" s="196">
        <v>0.37</v>
      </c>
      <c r="X42" s="196">
        <v>1.63</v>
      </c>
      <c r="Y42" s="196">
        <v>0</v>
      </c>
      <c r="Z42" s="196">
        <v>2.57</v>
      </c>
      <c r="AA42" s="196">
        <v>1</v>
      </c>
      <c r="AB42" s="196">
        <v>0</v>
      </c>
      <c r="AC42" s="196">
        <v>0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9.66</v>
      </c>
      <c r="AS42" s="196">
        <v>18.59</v>
      </c>
      <c r="AT42" s="196">
        <v>2.69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25.56</v>
      </c>
      <c r="K43" s="196">
        <v>0.34</v>
      </c>
      <c r="L43" s="196">
        <v>20.82</v>
      </c>
      <c r="M43" s="196">
        <v>1.02</v>
      </c>
      <c r="N43" s="196">
        <v>0.65</v>
      </c>
      <c r="O43" s="196">
        <v>0</v>
      </c>
      <c r="P43" s="196">
        <v>1.39</v>
      </c>
      <c r="Q43" s="196">
        <v>0.12</v>
      </c>
      <c r="R43" s="196">
        <v>0.47</v>
      </c>
      <c r="S43" s="196">
        <v>0.28999999999999998</v>
      </c>
      <c r="T43" s="196">
        <v>0</v>
      </c>
      <c r="U43" s="196">
        <v>0.93</v>
      </c>
      <c r="V43" s="196">
        <v>0.23</v>
      </c>
      <c r="W43" s="196">
        <v>0.37</v>
      </c>
      <c r="X43" s="196">
        <v>1.63</v>
      </c>
      <c r="Y43" s="196">
        <v>0</v>
      </c>
      <c r="Z43" s="196">
        <v>2.57</v>
      </c>
      <c r="AA43" s="196">
        <v>1</v>
      </c>
      <c r="AB43" s="196">
        <v>0</v>
      </c>
      <c r="AC43" s="196">
        <v>0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9.5</v>
      </c>
      <c r="AS43" s="196">
        <v>18.59</v>
      </c>
      <c r="AT43" s="196">
        <v>2.69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25.56</v>
      </c>
      <c r="K44" s="196">
        <v>0.34</v>
      </c>
      <c r="L44" s="196">
        <v>20.82</v>
      </c>
      <c r="M44" s="196">
        <v>1.02</v>
      </c>
      <c r="N44" s="196">
        <v>0.65</v>
      </c>
      <c r="O44" s="196">
        <v>0</v>
      </c>
      <c r="P44" s="196">
        <v>1.39</v>
      </c>
      <c r="Q44" s="196">
        <v>0.12</v>
      </c>
      <c r="R44" s="196">
        <v>0.47</v>
      </c>
      <c r="S44" s="196">
        <v>0.28999999999999998</v>
      </c>
      <c r="T44" s="196">
        <v>0</v>
      </c>
      <c r="U44" s="196">
        <v>0.93</v>
      </c>
      <c r="V44" s="196">
        <v>0.23</v>
      </c>
      <c r="W44" s="196">
        <v>0.37</v>
      </c>
      <c r="X44" s="196">
        <v>1.63</v>
      </c>
      <c r="Y44" s="196">
        <v>0</v>
      </c>
      <c r="Z44" s="196">
        <v>2.57</v>
      </c>
      <c r="AA44" s="196">
        <v>1</v>
      </c>
      <c r="AB44" s="196">
        <v>0</v>
      </c>
      <c r="AC44" s="196">
        <v>0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9.5</v>
      </c>
      <c r="AS44" s="196">
        <v>18.59</v>
      </c>
      <c r="AT44" s="196">
        <v>2.69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18.43</v>
      </c>
      <c r="H45" s="196">
        <v>0</v>
      </c>
      <c r="I45" s="196">
        <v>0</v>
      </c>
      <c r="J45" s="196">
        <v>25.56</v>
      </c>
      <c r="K45" s="196">
        <v>0.34</v>
      </c>
      <c r="L45" s="196">
        <v>20.82</v>
      </c>
      <c r="M45" s="196">
        <v>1.02</v>
      </c>
      <c r="N45" s="196">
        <v>0.65</v>
      </c>
      <c r="O45" s="196">
        <v>0</v>
      </c>
      <c r="P45" s="196">
        <v>1.39</v>
      </c>
      <c r="Q45" s="196">
        <v>0.12</v>
      </c>
      <c r="R45" s="196">
        <v>0.47</v>
      </c>
      <c r="S45" s="196">
        <v>0.28999999999999998</v>
      </c>
      <c r="T45" s="196">
        <v>0</v>
      </c>
      <c r="U45" s="196">
        <v>0.93</v>
      </c>
      <c r="V45" s="196">
        <v>0.23</v>
      </c>
      <c r="W45" s="196">
        <v>0.37</v>
      </c>
      <c r="X45" s="196">
        <v>1.63</v>
      </c>
      <c r="Y45" s="196">
        <v>0</v>
      </c>
      <c r="Z45" s="196">
        <v>2.57</v>
      </c>
      <c r="AA45" s="196">
        <v>1</v>
      </c>
      <c r="AB45" s="196">
        <v>0</v>
      </c>
      <c r="AC45" s="196">
        <v>0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9.66</v>
      </c>
      <c r="AS45" s="196">
        <v>0</v>
      </c>
      <c r="AT45" s="196">
        <v>2.69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18.43</v>
      </c>
      <c r="H46" s="196">
        <v>0</v>
      </c>
      <c r="I46" s="196">
        <v>0</v>
      </c>
      <c r="J46" s="196">
        <v>25.56</v>
      </c>
      <c r="K46" s="196">
        <v>0.34</v>
      </c>
      <c r="L46" s="196">
        <v>20.82</v>
      </c>
      <c r="M46" s="196">
        <v>1.02</v>
      </c>
      <c r="N46" s="196">
        <v>0.65</v>
      </c>
      <c r="O46" s="196">
        <v>0</v>
      </c>
      <c r="P46" s="196">
        <v>1.39</v>
      </c>
      <c r="Q46" s="196">
        <v>0.12</v>
      </c>
      <c r="R46" s="196">
        <v>0.47</v>
      </c>
      <c r="S46" s="196">
        <v>0.28999999999999998</v>
      </c>
      <c r="T46" s="196">
        <v>0</v>
      </c>
      <c r="U46" s="196">
        <v>0.93</v>
      </c>
      <c r="V46" s="196">
        <v>0.23</v>
      </c>
      <c r="W46" s="196">
        <v>0.37</v>
      </c>
      <c r="X46" s="196">
        <v>1.63</v>
      </c>
      <c r="Y46" s="196">
        <v>0</v>
      </c>
      <c r="Z46" s="196">
        <v>2.57</v>
      </c>
      <c r="AA46" s="196">
        <v>1</v>
      </c>
      <c r="AB46" s="196">
        <v>0</v>
      </c>
      <c r="AC46" s="196">
        <v>0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9.66</v>
      </c>
      <c r="AS46" s="196">
        <v>0</v>
      </c>
      <c r="AT46" s="196">
        <v>2.69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18.43</v>
      </c>
      <c r="H47" s="196">
        <v>0</v>
      </c>
      <c r="I47" s="196">
        <v>0</v>
      </c>
      <c r="J47" s="196">
        <v>25.56</v>
      </c>
      <c r="K47" s="196">
        <v>0.34</v>
      </c>
      <c r="L47" s="196">
        <v>20.82</v>
      </c>
      <c r="M47" s="196">
        <v>1.02</v>
      </c>
      <c r="N47" s="196">
        <v>0.65</v>
      </c>
      <c r="O47" s="196">
        <v>0</v>
      </c>
      <c r="P47" s="196">
        <v>1.39</v>
      </c>
      <c r="Q47" s="196">
        <v>0.12</v>
      </c>
      <c r="R47" s="196">
        <v>0.47</v>
      </c>
      <c r="S47" s="196">
        <v>0.28999999999999998</v>
      </c>
      <c r="T47" s="196">
        <v>0</v>
      </c>
      <c r="U47" s="196">
        <v>0.93</v>
      </c>
      <c r="V47" s="196">
        <v>0.23</v>
      </c>
      <c r="W47" s="196">
        <v>0.37</v>
      </c>
      <c r="X47" s="196">
        <v>1.63</v>
      </c>
      <c r="Y47" s="196">
        <v>0</v>
      </c>
      <c r="Z47" s="196">
        <v>2.57</v>
      </c>
      <c r="AA47" s="196">
        <v>1</v>
      </c>
      <c r="AB47" s="196">
        <v>0</v>
      </c>
      <c r="AC47" s="196">
        <v>0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9.66</v>
      </c>
      <c r="AS47" s="196">
        <v>0</v>
      </c>
      <c r="AT47" s="196">
        <v>2.69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18.43</v>
      </c>
      <c r="H48" s="196">
        <v>0</v>
      </c>
      <c r="I48" s="196">
        <v>0</v>
      </c>
      <c r="J48" s="196">
        <v>25.56</v>
      </c>
      <c r="K48" s="196">
        <v>0.34</v>
      </c>
      <c r="L48" s="196">
        <v>20.82</v>
      </c>
      <c r="M48" s="196">
        <v>1.02</v>
      </c>
      <c r="N48" s="196">
        <v>0.65</v>
      </c>
      <c r="O48" s="196">
        <v>0</v>
      </c>
      <c r="P48" s="196">
        <v>1.39</v>
      </c>
      <c r="Q48" s="196">
        <v>0.12</v>
      </c>
      <c r="R48" s="196">
        <v>0.47</v>
      </c>
      <c r="S48" s="196">
        <v>0.28999999999999998</v>
      </c>
      <c r="T48" s="196">
        <v>0</v>
      </c>
      <c r="U48" s="196">
        <v>0.93</v>
      </c>
      <c r="V48" s="196">
        <v>0.23</v>
      </c>
      <c r="W48" s="196">
        <v>0.37</v>
      </c>
      <c r="X48" s="196">
        <v>1.63</v>
      </c>
      <c r="Y48" s="196">
        <v>0</v>
      </c>
      <c r="Z48" s="196">
        <v>2.57</v>
      </c>
      <c r="AA48" s="196">
        <v>1</v>
      </c>
      <c r="AB48" s="196">
        <v>0</v>
      </c>
      <c r="AC48" s="196">
        <v>0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9.66</v>
      </c>
      <c r="AS48" s="196">
        <v>0</v>
      </c>
      <c r="AT48" s="196">
        <v>2.69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18.43</v>
      </c>
      <c r="H49" s="196">
        <v>0</v>
      </c>
      <c r="I49" s="196">
        <v>0</v>
      </c>
      <c r="J49" s="196">
        <v>25.56</v>
      </c>
      <c r="K49" s="196">
        <v>0.34</v>
      </c>
      <c r="L49" s="196">
        <v>20.82</v>
      </c>
      <c r="M49" s="196">
        <v>1.02</v>
      </c>
      <c r="N49" s="196">
        <v>0.65</v>
      </c>
      <c r="O49" s="196">
        <v>0</v>
      </c>
      <c r="P49" s="196">
        <v>1.39</v>
      </c>
      <c r="Q49" s="196">
        <v>0.12</v>
      </c>
      <c r="R49" s="196">
        <v>0.47</v>
      </c>
      <c r="S49" s="196">
        <v>0.28999999999999998</v>
      </c>
      <c r="T49" s="196">
        <v>0</v>
      </c>
      <c r="U49" s="196">
        <v>0.93</v>
      </c>
      <c r="V49" s="196">
        <v>0.23</v>
      </c>
      <c r="W49" s="196">
        <v>0.37</v>
      </c>
      <c r="X49" s="196">
        <v>1.63</v>
      </c>
      <c r="Y49" s="196">
        <v>0</v>
      </c>
      <c r="Z49" s="196">
        <v>2.57</v>
      </c>
      <c r="AA49" s="196">
        <v>1</v>
      </c>
      <c r="AB49" s="196">
        <v>0</v>
      </c>
      <c r="AC49" s="196">
        <v>0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9.66</v>
      </c>
      <c r="AS49" s="196">
        <v>0</v>
      </c>
      <c r="AT49" s="196">
        <v>2.69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18.43</v>
      </c>
      <c r="H50" s="196">
        <v>0</v>
      </c>
      <c r="I50" s="196">
        <v>0</v>
      </c>
      <c r="J50" s="196">
        <v>25.56</v>
      </c>
      <c r="K50" s="196">
        <v>0.34</v>
      </c>
      <c r="L50" s="196">
        <v>20.82</v>
      </c>
      <c r="M50" s="196">
        <v>1.02</v>
      </c>
      <c r="N50" s="196">
        <v>0.65</v>
      </c>
      <c r="O50" s="196">
        <v>0</v>
      </c>
      <c r="P50" s="196">
        <v>1.39</v>
      </c>
      <c r="Q50" s="196">
        <v>0.12</v>
      </c>
      <c r="R50" s="196">
        <v>0.47</v>
      </c>
      <c r="S50" s="196">
        <v>0.28999999999999998</v>
      </c>
      <c r="T50" s="196">
        <v>0</v>
      </c>
      <c r="U50" s="196">
        <v>0.93</v>
      </c>
      <c r="V50" s="196">
        <v>0.23</v>
      </c>
      <c r="W50" s="196">
        <v>0.37</v>
      </c>
      <c r="X50" s="196">
        <v>1.63</v>
      </c>
      <c r="Y50" s="196">
        <v>0</v>
      </c>
      <c r="Z50" s="196">
        <v>2.57</v>
      </c>
      <c r="AA50" s="196">
        <v>1</v>
      </c>
      <c r="AB50" s="196">
        <v>0</v>
      </c>
      <c r="AC50" s="196">
        <v>0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9.66</v>
      </c>
      <c r="AS50" s="196">
        <v>0</v>
      </c>
      <c r="AT50" s="196">
        <v>2.69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18.43</v>
      </c>
      <c r="H51" s="196">
        <v>0</v>
      </c>
      <c r="I51" s="196">
        <v>0</v>
      </c>
      <c r="J51" s="196">
        <v>25.56</v>
      </c>
      <c r="K51" s="196">
        <v>0.34</v>
      </c>
      <c r="L51" s="196">
        <v>20.82</v>
      </c>
      <c r="M51" s="196">
        <v>1.02</v>
      </c>
      <c r="N51" s="196">
        <v>0.65</v>
      </c>
      <c r="O51" s="196">
        <v>0</v>
      </c>
      <c r="P51" s="196">
        <v>1.39</v>
      </c>
      <c r="Q51" s="196">
        <v>0.12</v>
      </c>
      <c r="R51" s="196">
        <v>0.47</v>
      </c>
      <c r="S51" s="196">
        <v>0.28999999999999998</v>
      </c>
      <c r="T51" s="196">
        <v>0</v>
      </c>
      <c r="U51" s="196">
        <v>0.93</v>
      </c>
      <c r="V51" s="196">
        <v>0.23</v>
      </c>
      <c r="W51" s="196">
        <v>0.37</v>
      </c>
      <c r="X51" s="196">
        <v>1.63</v>
      </c>
      <c r="Y51" s="196">
        <v>0</v>
      </c>
      <c r="Z51" s="196">
        <v>2.57</v>
      </c>
      <c r="AA51" s="196">
        <v>1</v>
      </c>
      <c r="AB51" s="196">
        <v>0</v>
      </c>
      <c r="AC51" s="196">
        <v>0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9.66</v>
      </c>
      <c r="AS51" s="196">
        <v>0</v>
      </c>
      <c r="AT51" s="196">
        <v>2.69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18.43</v>
      </c>
      <c r="H52" s="196">
        <v>0</v>
      </c>
      <c r="I52" s="196">
        <v>0</v>
      </c>
      <c r="J52" s="196">
        <v>25.56</v>
      </c>
      <c r="K52" s="196">
        <v>0.34</v>
      </c>
      <c r="L52" s="196">
        <v>20.82</v>
      </c>
      <c r="M52" s="196">
        <v>1.02</v>
      </c>
      <c r="N52" s="196">
        <v>0.65</v>
      </c>
      <c r="O52" s="196">
        <v>0</v>
      </c>
      <c r="P52" s="196">
        <v>1.39</v>
      </c>
      <c r="Q52" s="196">
        <v>0.12</v>
      </c>
      <c r="R52" s="196">
        <v>0.47</v>
      </c>
      <c r="S52" s="196">
        <v>0.28999999999999998</v>
      </c>
      <c r="T52" s="196">
        <v>0</v>
      </c>
      <c r="U52" s="196">
        <v>0.93</v>
      </c>
      <c r="V52" s="196">
        <v>0.23</v>
      </c>
      <c r="W52" s="196">
        <v>0.37</v>
      </c>
      <c r="X52" s="196">
        <v>1.63</v>
      </c>
      <c r="Y52" s="196">
        <v>0</v>
      </c>
      <c r="Z52" s="196">
        <v>2.57</v>
      </c>
      <c r="AA52" s="196">
        <v>1</v>
      </c>
      <c r="AB52" s="196">
        <v>0</v>
      </c>
      <c r="AC52" s="196">
        <v>0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9.66</v>
      </c>
      <c r="AS52" s="196">
        <v>0</v>
      </c>
      <c r="AT52" s="196">
        <v>2.69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18.43</v>
      </c>
      <c r="H53" s="196">
        <v>0</v>
      </c>
      <c r="I53" s="196">
        <v>0</v>
      </c>
      <c r="J53" s="196">
        <v>25.56</v>
      </c>
      <c r="K53" s="196">
        <v>0.34</v>
      </c>
      <c r="L53" s="196">
        <v>20.82</v>
      </c>
      <c r="M53" s="196">
        <v>1.02</v>
      </c>
      <c r="N53" s="196">
        <v>0.65</v>
      </c>
      <c r="O53" s="196">
        <v>0</v>
      </c>
      <c r="P53" s="196">
        <v>1.39</v>
      </c>
      <c r="Q53" s="196">
        <v>0.12</v>
      </c>
      <c r="R53" s="196">
        <v>0.47</v>
      </c>
      <c r="S53" s="196">
        <v>0.28999999999999998</v>
      </c>
      <c r="T53" s="196">
        <v>0</v>
      </c>
      <c r="U53" s="196">
        <v>0.93</v>
      </c>
      <c r="V53" s="196">
        <v>0.23</v>
      </c>
      <c r="W53" s="196">
        <v>0.37</v>
      </c>
      <c r="X53" s="196">
        <v>1.63</v>
      </c>
      <c r="Y53" s="196">
        <v>0</v>
      </c>
      <c r="Z53" s="196">
        <v>2.57</v>
      </c>
      <c r="AA53" s="196">
        <v>1</v>
      </c>
      <c r="AB53" s="196">
        <v>0</v>
      </c>
      <c r="AC53" s="196">
        <v>0</v>
      </c>
      <c r="AD53" s="196">
        <v>17.8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9.66</v>
      </c>
      <c r="AS53" s="196">
        <v>0</v>
      </c>
      <c r="AT53" s="196">
        <v>2.69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18.43</v>
      </c>
      <c r="H54" s="196">
        <v>0</v>
      </c>
      <c r="I54" s="196">
        <v>0</v>
      </c>
      <c r="J54" s="196">
        <v>25.56</v>
      </c>
      <c r="K54" s="196">
        <v>0.34</v>
      </c>
      <c r="L54" s="196">
        <v>20.82</v>
      </c>
      <c r="M54" s="196">
        <v>1.02</v>
      </c>
      <c r="N54" s="196">
        <v>0.65</v>
      </c>
      <c r="O54" s="196">
        <v>0</v>
      </c>
      <c r="P54" s="196">
        <v>1.39</v>
      </c>
      <c r="Q54" s="196">
        <v>0.12</v>
      </c>
      <c r="R54" s="196">
        <v>0.47</v>
      </c>
      <c r="S54" s="196">
        <v>0.28999999999999998</v>
      </c>
      <c r="T54" s="196">
        <v>0</v>
      </c>
      <c r="U54" s="196">
        <v>0.93</v>
      </c>
      <c r="V54" s="196">
        <v>0.23</v>
      </c>
      <c r="W54" s="196">
        <v>0.37</v>
      </c>
      <c r="X54" s="196">
        <v>1.63</v>
      </c>
      <c r="Y54" s="196">
        <v>0</v>
      </c>
      <c r="Z54" s="196">
        <v>2.57</v>
      </c>
      <c r="AA54" s="196">
        <v>1</v>
      </c>
      <c r="AB54" s="196">
        <v>0</v>
      </c>
      <c r="AC54" s="196">
        <v>0</v>
      </c>
      <c r="AD54" s="196">
        <v>17.8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9.66</v>
      </c>
      <c r="AS54" s="196">
        <v>0</v>
      </c>
      <c r="AT54" s="196">
        <v>2.69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18.43</v>
      </c>
      <c r="H55" s="196">
        <v>0</v>
      </c>
      <c r="I55" s="196">
        <v>0</v>
      </c>
      <c r="J55" s="196">
        <v>25.56</v>
      </c>
      <c r="K55" s="196">
        <v>0.34</v>
      </c>
      <c r="L55" s="196">
        <v>20.82</v>
      </c>
      <c r="M55" s="196">
        <v>1.02</v>
      </c>
      <c r="N55" s="196">
        <v>0.65</v>
      </c>
      <c r="O55" s="196">
        <v>0</v>
      </c>
      <c r="P55" s="196">
        <v>1.39</v>
      </c>
      <c r="Q55" s="196">
        <v>0.12</v>
      </c>
      <c r="R55" s="196">
        <v>0.47</v>
      </c>
      <c r="S55" s="196">
        <v>0.28999999999999998</v>
      </c>
      <c r="T55" s="196">
        <v>0</v>
      </c>
      <c r="U55" s="196">
        <v>0.93</v>
      </c>
      <c r="V55" s="196">
        <v>0.23</v>
      </c>
      <c r="W55" s="196">
        <v>0.37</v>
      </c>
      <c r="X55" s="196">
        <v>1.63</v>
      </c>
      <c r="Y55" s="196">
        <v>0</v>
      </c>
      <c r="Z55" s="196">
        <v>2.57</v>
      </c>
      <c r="AA55" s="196">
        <v>1</v>
      </c>
      <c r="AB55" s="196">
        <v>0</v>
      </c>
      <c r="AC55" s="196">
        <v>0</v>
      </c>
      <c r="AD55" s="196">
        <v>17.8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9.66</v>
      </c>
      <c r="AS55" s="196">
        <v>0</v>
      </c>
      <c r="AT55" s="196">
        <v>2.69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18.43</v>
      </c>
      <c r="H56" s="196">
        <v>0</v>
      </c>
      <c r="I56" s="196">
        <v>0</v>
      </c>
      <c r="J56" s="196">
        <v>25.56</v>
      </c>
      <c r="K56" s="196">
        <v>0.34</v>
      </c>
      <c r="L56" s="196">
        <v>20.82</v>
      </c>
      <c r="M56" s="196">
        <v>1.02</v>
      </c>
      <c r="N56" s="196">
        <v>0.65</v>
      </c>
      <c r="O56" s="196">
        <v>0</v>
      </c>
      <c r="P56" s="196">
        <v>1.39</v>
      </c>
      <c r="Q56" s="196">
        <v>0.12</v>
      </c>
      <c r="R56" s="196">
        <v>0.47</v>
      </c>
      <c r="S56" s="196">
        <v>0.28999999999999998</v>
      </c>
      <c r="T56" s="196">
        <v>0</v>
      </c>
      <c r="U56" s="196">
        <v>0.93</v>
      </c>
      <c r="V56" s="196">
        <v>0.23</v>
      </c>
      <c r="W56" s="196">
        <v>0.37</v>
      </c>
      <c r="X56" s="196">
        <v>1.63</v>
      </c>
      <c r="Y56" s="196">
        <v>0</v>
      </c>
      <c r="Z56" s="196">
        <v>2.57</v>
      </c>
      <c r="AA56" s="196">
        <v>1</v>
      </c>
      <c r="AB56" s="196">
        <v>0</v>
      </c>
      <c r="AC56" s="196">
        <v>0</v>
      </c>
      <c r="AD56" s="196">
        <v>17.8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9.66</v>
      </c>
      <c r="AS56" s="196">
        <v>0</v>
      </c>
      <c r="AT56" s="196">
        <v>2.69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18.43</v>
      </c>
      <c r="H57" s="196">
        <v>0</v>
      </c>
      <c r="I57" s="196">
        <v>0</v>
      </c>
      <c r="J57" s="196">
        <v>25.56</v>
      </c>
      <c r="K57" s="196">
        <v>0.34</v>
      </c>
      <c r="L57" s="196">
        <v>20.82</v>
      </c>
      <c r="M57" s="196">
        <v>1.02</v>
      </c>
      <c r="N57" s="196">
        <v>0.65</v>
      </c>
      <c r="O57" s="196">
        <v>0</v>
      </c>
      <c r="P57" s="196">
        <v>1.39</v>
      </c>
      <c r="Q57" s="196">
        <v>0.12</v>
      </c>
      <c r="R57" s="196">
        <v>0.47</v>
      </c>
      <c r="S57" s="196">
        <v>0.28999999999999998</v>
      </c>
      <c r="T57" s="196">
        <v>0</v>
      </c>
      <c r="U57" s="196">
        <v>0.93</v>
      </c>
      <c r="V57" s="196">
        <v>0.23</v>
      </c>
      <c r="W57" s="196">
        <v>0.37</v>
      </c>
      <c r="X57" s="196">
        <v>1.63</v>
      </c>
      <c r="Y57" s="196">
        <v>0</v>
      </c>
      <c r="Z57" s="196">
        <v>2.57</v>
      </c>
      <c r="AA57" s="196">
        <v>1</v>
      </c>
      <c r="AB57" s="196">
        <v>0</v>
      </c>
      <c r="AC57" s="196">
        <v>0</v>
      </c>
      <c r="AD57" s="196">
        <v>17.8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9.66</v>
      </c>
      <c r="AS57" s="196">
        <v>0</v>
      </c>
      <c r="AT57" s="196">
        <v>2.69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18.43</v>
      </c>
      <c r="H58" s="196">
        <v>0</v>
      </c>
      <c r="I58" s="196">
        <v>0</v>
      </c>
      <c r="J58" s="196">
        <v>22.87</v>
      </c>
      <c r="K58" s="196">
        <v>0.34</v>
      </c>
      <c r="L58" s="196">
        <v>20.82</v>
      </c>
      <c r="M58" s="196">
        <v>1.02</v>
      </c>
      <c r="N58" s="196">
        <v>0.65</v>
      </c>
      <c r="O58" s="196">
        <v>0</v>
      </c>
      <c r="P58" s="196">
        <v>1.39</v>
      </c>
      <c r="Q58" s="196">
        <v>0.12</v>
      </c>
      <c r="R58" s="196">
        <v>0.47</v>
      </c>
      <c r="S58" s="196">
        <v>0.28999999999999998</v>
      </c>
      <c r="T58" s="196">
        <v>0</v>
      </c>
      <c r="U58" s="196">
        <v>0.93</v>
      </c>
      <c r="V58" s="196">
        <v>0.23</v>
      </c>
      <c r="W58" s="196">
        <v>0.37</v>
      </c>
      <c r="X58" s="196">
        <v>1.63</v>
      </c>
      <c r="Y58" s="196">
        <v>0</v>
      </c>
      <c r="Z58" s="196">
        <v>2.57</v>
      </c>
      <c r="AA58" s="196">
        <v>1</v>
      </c>
      <c r="AB58" s="196">
        <v>0</v>
      </c>
      <c r="AC58" s="196">
        <v>0</v>
      </c>
      <c r="AD58" s="196">
        <v>17.8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9.66</v>
      </c>
      <c r="AS58" s="196">
        <v>0</v>
      </c>
      <c r="AT58" s="196">
        <v>5.38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18.43</v>
      </c>
      <c r="H59" s="196">
        <v>0</v>
      </c>
      <c r="I59" s="196">
        <v>0</v>
      </c>
      <c r="J59" s="196">
        <v>22.87</v>
      </c>
      <c r="K59" s="196">
        <v>0.34</v>
      </c>
      <c r="L59" s="196">
        <v>20.82</v>
      </c>
      <c r="M59" s="196">
        <v>1.02</v>
      </c>
      <c r="N59" s="196">
        <v>0.65</v>
      </c>
      <c r="O59" s="196">
        <v>0</v>
      </c>
      <c r="P59" s="196">
        <v>1.39</v>
      </c>
      <c r="Q59" s="196">
        <v>0.12</v>
      </c>
      <c r="R59" s="196">
        <v>0.47</v>
      </c>
      <c r="S59" s="196">
        <v>0.28999999999999998</v>
      </c>
      <c r="T59" s="196">
        <v>0</v>
      </c>
      <c r="U59" s="196">
        <v>0.93</v>
      </c>
      <c r="V59" s="196">
        <v>0.23</v>
      </c>
      <c r="W59" s="196">
        <v>0.37</v>
      </c>
      <c r="X59" s="196">
        <v>1.63</v>
      </c>
      <c r="Y59" s="196">
        <v>0</v>
      </c>
      <c r="Z59" s="196">
        <v>2.57</v>
      </c>
      <c r="AA59" s="196">
        <v>1</v>
      </c>
      <c r="AB59" s="196">
        <v>0</v>
      </c>
      <c r="AC59" s="196">
        <v>0</v>
      </c>
      <c r="AD59" s="196">
        <v>17.8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9.66</v>
      </c>
      <c r="AS59" s="196">
        <v>0</v>
      </c>
      <c r="AT59" s="196">
        <v>5.38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18.43</v>
      </c>
      <c r="H60" s="196">
        <v>0</v>
      </c>
      <c r="I60" s="196">
        <v>0</v>
      </c>
      <c r="J60" s="196">
        <v>22.87</v>
      </c>
      <c r="K60" s="196">
        <v>0.34</v>
      </c>
      <c r="L60" s="196">
        <v>20.82</v>
      </c>
      <c r="M60" s="196">
        <v>1.02</v>
      </c>
      <c r="N60" s="196">
        <v>0.65</v>
      </c>
      <c r="O60" s="196">
        <v>0</v>
      </c>
      <c r="P60" s="196">
        <v>1.39</v>
      </c>
      <c r="Q60" s="196">
        <v>0.12</v>
      </c>
      <c r="R60" s="196">
        <v>0.47</v>
      </c>
      <c r="S60" s="196">
        <v>0.28999999999999998</v>
      </c>
      <c r="T60" s="196">
        <v>0</v>
      </c>
      <c r="U60" s="196">
        <v>0.93</v>
      </c>
      <c r="V60" s="196">
        <v>0.23</v>
      </c>
      <c r="W60" s="196">
        <v>0.37</v>
      </c>
      <c r="X60" s="196">
        <v>1.63</v>
      </c>
      <c r="Y60" s="196">
        <v>0</v>
      </c>
      <c r="Z60" s="196">
        <v>2.57</v>
      </c>
      <c r="AA60" s="196">
        <v>1</v>
      </c>
      <c r="AB60" s="196">
        <v>0</v>
      </c>
      <c r="AC60" s="196">
        <v>0</v>
      </c>
      <c r="AD60" s="196">
        <v>17.8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9.66</v>
      </c>
      <c r="AS60" s="196">
        <v>0</v>
      </c>
      <c r="AT60" s="196">
        <v>5.38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18.43</v>
      </c>
      <c r="H61" s="196">
        <v>0</v>
      </c>
      <c r="I61" s="196">
        <v>0</v>
      </c>
      <c r="J61" s="196">
        <v>22.87</v>
      </c>
      <c r="K61" s="196">
        <v>0.34</v>
      </c>
      <c r="L61" s="196">
        <v>20.82</v>
      </c>
      <c r="M61" s="196">
        <v>1.02</v>
      </c>
      <c r="N61" s="196">
        <v>0.65</v>
      </c>
      <c r="O61" s="196">
        <v>0</v>
      </c>
      <c r="P61" s="196">
        <v>1.39</v>
      </c>
      <c r="Q61" s="196">
        <v>0.12</v>
      </c>
      <c r="R61" s="196">
        <v>0.47</v>
      </c>
      <c r="S61" s="196">
        <v>0.28999999999999998</v>
      </c>
      <c r="T61" s="196">
        <v>0</v>
      </c>
      <c r="U61" s="196">
        <v>0.93</v>
      </c>
      <c r="V61" s="196">
        <v>0.23</v>
      </c>
      <c r="W61" s="196">
        <v>0.37</v>
      </c>
      <c r="X61" s="196">
        <v>1.63</v>
      </c>
      <c r="Y61" s="196">
        <v>0</v>
      </c>
      <c r="Z61" s="196">
        <v>2.57</v>
      </c>
      <c r="AA61" s="196">
        <v>1</v>
      </c>
      <c r="AB61" s="196">
        <v>0</v>
      </c>
      <c r="AC61" s="196">
        <v>0</v>
      </c>
      <c r="AD61" s="196">
        <v>17.8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9.66</v>
      </c>
      <c r="AS61" s="196">
        <v>0</v>
      </c>
      <c r="AT61" s="196">
        <v>5.38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18.43</v>
      </c>
      <c r="H62" s="196">
        <v>0</v>
      </c>
      <c r="I62" s="196">
        <v>0</v>
      </c>
      <c r="J62" s="196">
        <v>22.87</v>
      </c>
      <c r="K62" s="196">
        <v>0.34</v>
      </c>
      <c r="L62" s="196">
        <v>20.82</v>
      </c>
      <c r="M62" s="196">
        <v>1.02</v>
      </c>
      <c r="N62" s="196">
        <v>0.65</v>
      </c>
      <c r="O62" s="196">
        <v>0</v>
      </c>
      <c r="P62" s="196">
        <v>1.39</v>
      </c>
      <c r="Q62" s="196">
        <v>0.12</v>
      </c>
      <c r="R62" s="196">
        <v>0.47</v>
      </c>
      <c r="S62" s="196">
        <v>0.28999999999999998</v>
      </c>
      <c r="T62" s="196">
        <v>0</v>
      </c>
      <c r="U62" s="196">
        <v>0.93</v>
      </c>
      <c r="V62" s="196">
        <v>0.23</v>
      </c>
      <c r="W62" s="196">
        <v>0.37</v>
      </c>
      <c r="X62" s="196">
        <v>1.63</v>
      </c>
      <c r="Y62" s="196">
        <v>0</v>
      </c>
      <c r="Z62" s="196">
        <v>2.57</v>
      </c>
      <c r="AA62" s="196">
        <v>1</v>
      </c>
      <c r="AB62" s="196">
        <v>0</v>
      </c>
      <c r="AC62" s="196">
        <v>0</v>
      </c>
      <c r="AD62" s="196">
        <v>17.8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9.66</v>
      </c>
      <c r="AS62" s="196">
        <v>0</v>
      </c>
      <c r="AT62" s="196">
        <v>5.38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18.43</v>
      </c>
      <c r="H63" s="196">
        <v>0</v>
      </c>
      <c r="I63" s="196">
        <v>0</v>
      </c>
      <c r="J63" s="196">
        <v>22.87</v>
      </c>
      <c r="K63" s="196">
        <v>0.34</v>
      </c>
      <c r="L63" s="196">
        <v>20.82</v>
      </c>
      <c r="M63" s="196">
        <v>1.02</v>
      </c>
      <c r="N63" s="196">
        <v>0.65</v>
      </c>
      <c r="O63" s="196">
        <v>0</v>
      </c>
      <c r="P63" s="196">
        <v>1.39</v>
      </c>
      <c r="Q63" s="196">
        <v>0.12</v>
      </c>
      <c r="R63" s="196">
        <v>0.47</v>
      </c>
      <c r="S63" s="196">
        <v>0.28999999999999998</v>
      </c>
      <c r="T63" s="196">
        <v>0</v>
      </c>
      <c r="U63" s="196">
        <v>0.93</v>
      </c>
      <c r="V63" s="196">
        <v>0.23</v>
      </c>
      <c r="W63" s="196">
        <v>0.37</v>
      </c>
      <c r="X63" s="196">
        <v>1.63</v>
      </c>
      <c r="Y63" s="196">
        <v>0</v>
      </c>
      <c r="Z63" s="196">
        <v>2.57</v>
      </c>
      <c r="AA63" s="196">
        <v>1</v>
      </c>
      <c r="AB63" s="196">
        <v>0</v>
      </c>
      <c r="AC63" s="196">
        <v>0</v>
      </c>
      <c r="AD63" s="196">
        <v>17.8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9.66</v>
      </c>
      <c r="AS63" s="196">
        <v>0</v>
      </c>
      <c r="AT63" s="196">
        <v>5.38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16.59</v>
      </c>
      <c r="H64" s="196">
        <v>0</v>
      </c>
      <c r="I64" s="196">
        <v>0</v>
      </c>
      <c r="J64" s="196">
        <v>22.87</v>
      </c>
      <c r="K64" s="196">
        <v>0.34</v>
      </c>
      <c r="L64" s="196">
        <v>20.82</v>
      </c>
      <c r="M64" s="196">
        <v>1.02</v>
      </c>
      <c r="N64" s="196">
        <v>0.65</v>
      </c>
      <c r="O64" s="196">
        <v>0</v>
      </c>
      <c r="P64" s="196">
        <v>1.39</v>
      </c>
      <c r="Q64" s="196">
        <v>0.12</v>
      </c>
      <c r="R64" s="196">
        <v>0.47</v>
      </c>
      <c r="S64" s="196">
        <v>0.28999999999999998</v>
      </c>
      <c r="T64" s="196">
        <v>0</v>
      </c>
      <c r="U64" s="196">
        <v>0.93</v>
      </c>
      <c r="V64" s="196">
        <v>0.23</v>
      </c>
      <c r="W64" s="196">
        <v>0.37</v>
      </c>
      <c r="X64" s="196">
        <v>1.63</v>
      </c>
      <c r="Y64" s="196">
        <v>0</v>
      </c>
      <c r="Z64" s="196">
        <v>2.57</v>
      </c>
      <c r="AA64" s="196">
        <v>1</v>
      </c>
      <c r="AB64" s="196">
        <v>0</v>
      </c>
      <c r="AC64" s="196">
        <v>0</v>
      </c>
      <c r="AD64" s="196">
        <v>17.8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9.66</v>
      </c>
      <c r="AS64" s="196">
        <v>0</v>
      </c>
      <c r="AT64" s="196">
        <v>5.38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16.59</v>
      </c>
      <c r="H65" s="196">
        <v>0</v>
      </c>
      <c r="I65" s="196">
        <v>0</v>
      </c>
      <c r="J65" s="196">
        <v>22.87</v>
      </c>
      <c r="K65" s="196">
        <v>0.34</v>
      </c>
      <c r="L65" s="196">
        <v>20.82</v>
      </c>
      <c r="M65" s="196">
        <v>1.02</v>
      </c>
      <c r="N65" s="196">
        <v>0.65</v>
      </c>
      <c r="O65" s="196">
        <v>0</v>
      </c>
      <c r="P65" s="196">
        <v>1.39</v>
      </c>
      <c r="Q65" s="196">
        <v>0.12</v>
      </c>
      <c r="R65" s="196">
        <v>0.47</v>
      </c>
      <c r="S65" s="196">
        <v>0.28999999999999998</v>
      </c>
      <c r="T65" s="196">
        <v>0</v>
      </c>
      <c r="U65" s="196">
        <v>0.93</v>
      </c>
      <c r="V65" s="196">
        <v>0.23</v>
      </c>
      <c r="W65" s="196">
        <v>0.37</v>
      </c>
      <c r="X65" s="196">
        <v>1.63</v>
      </c>
      <c r="Y65" s="196">
        <v>0</v>
      </c>
      <c r="Z65" s="196">
        <v>2.57</v>
      </c>
      <c r="AA65" s="196">
        <v>1</v>
      </c>
      <c r="AB65" s="196">
        <v>0</v>
      </c>
      <c r="AC65" s="196">
        <v>0</v>
      </c>
      <c r="AD65" s="196">
        <v>17.8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9.66</v>
      </c>
      <c r="AS65" s="196">
        <v>0</v>
      </c>
      <c r="AT65" s="196">
        <v>5.38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16.59</v>
      </c>
      <c r="H66" s="196">
        <v>0</v>
      </c>
      <c r="I66" s="196">
        <v>0</v>
      </c>
      <c r="J66" s="196">
        <v>22.87</v>
      </c>
      <c r="K66" s="196">
        <v>0.34</v>
      </c>
      <c r="L66" s="196">
        <v>20.82</v>
      </c>
      <c r="M66" s="196">
        <v>1.02</v>
      </c>
      <c r="N66" s="196">
        <v>0.65</v>
      </c>
      <c r="O66" s="196">
        <v>0</v>
      </c>
      <c r="P66" s="196">
        <v>1.39</v>
      </c>
      <c r="Q66" s="196">
        <v>0.12</v>
      </c>
      <c r="R66" s="196">
        <v>0.47</v>
      </c>
      <c r="S66" s="196">
        <v>0.28999999999999998</v>
      </c>
      <c r="T66" s="196">
        <v>0</v>
      </c>
      <c r="U66" s="196">
        <v>0.93</v>
      </c>
      <c r="V66" s="196">
        <v>0.23</v>
      </c>
      <c r="W66" s="196">
        <v>0.37</v>
      </c>
      <c r="X66" s="196">
        <v>1.63</v>
      </c>
      <c r="Y66" s="196">
        <v>0</v>
      </c>
      <c r="Z66" s="196">
        <v>2.57</v>
      </c>
      <c r="AA66" s="196">
        <v>1</v>
      </c>
      <c r="AB66" s="196">
        <v>0</v>
      </c>
      <c r="AC66" s="196">
        <v>0</v>
      </c>
      <c r="AD66" s="196">
        <v>17.8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9.66</v>
      </c>
      <c r="AS66" s="196">
        <v>0</v>
      </c>
      <c r="AT66" s="196">
        <v>5.38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16.59</v>
      </c>
      <c r="H67" s="196">
        <v>0</v>
      </c>
      <c r="I67" s="196">
        <v>0</v>
      </c>
      <c r="J67" s="196">
        <v>22.87</v>
      </c>
      <c r="K67" s="196">
        <v>0.34</v>
      </c>
      <c r="L67" s="196">
        <v>20.82</v>
      </c>
      <c r="M67" s="196">
        <v>1.02</v>
      </c>
      <c r="N67" s="196">
        <v>0.65</v>
      </c>
      <c r="O67" s="196">
        <v>0</v>
      </c>
      <c r="P67" s="196">
        <v>1.39</v>
      </c>
      <c r="Q67" s="196">
        <v>0.12</v>
      </c>
      <c r="R67" s="196">
        <v>0.47</v>
      </c>
      <c r="S67" s="196">
        <v>0.28999999999999998</v>
      </c>
      <c r="T67" s="196">
        <v>0</v>
      </c>
      <c r="U67" s="196">
        <v>0.93</v>
      </c>
      <c r="V67" s="196">
        <v>0.23</v>
      </c>
      <c r="W67" s="196">
        <v>0.37</v>
      </c>
      <c r="X67" s="196">
        <v>1.39</v>
      </c>
      <c r="Y67" s="196">
        <v>0</v>
      </c>
      <c r="Z67" s="196">
        <v>2.57</v>
      </c>
      <c r="AA67" s="196">
        <v>1</v>
      </c>
      <c r="AB67" s="196">
        <v>0</v>
      </c>
      <c r="AC67" s="196">
        <v>0</v>
      </c>
      <c r="AD67" s="196">
        <v>17.8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9.66</v>
      </c>
      <c r="AS67" s="196">
        <v>0</v>
      </c>
      <c r="AT67" s="196">
        <v>5.38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16.59</v>
      </c>
      <c r="H68" s="196">
        <v>0</v>
      </c>
      <c r="I68" s="196">
        <v>0</v>
      </c>
      <c r="J68" s="196">
        <v>22.87</v>
      </c>
      <c r="K68" s="196">
        <v>0.34</v>
      </c>
      <c r="L68" s="196">
        <v>20.82</v>
      </c>
      <c r="M68" s="196">
        <v>1.02</v>
      </c>
      <c r="N68" s="196">
        <v>0.65</v>
      </c>
      <c r="O68" s="196">
        <v>0</v>
      </c>
      <c r="P68" s="196">
        <v>1.39</v>
      </c>
      <c r="Q68" s="196">
        <v>0.12</v>
      </c>
      <c r="R68" s="196">
        <v>0.47</v>
      </c>
      <c r="S68" s="196">
        <v>0.28999999999999998</v>
      </c>
      <c r="T68" s="196">
        <v>0</v>
      </c>
      <c r="U68" s="196">
        <v>0.93</v>
      </c>
      <c r="V68" s="196">
        <v>0.23</v>
      </c>
      <c r="W68" s="196">
        <v>0.37</v>
      </c>
      <c r="X68" s="196">
        <v>1.39</v>
      </c>
      <c r="Y68" s="196">
        <v>0</v>
      </c>
      <c r="Z68" s="196">
        <v>2.57</v>
      </c>
      <c r="AA68" s="196">
        <v>1</v>
      </c>
      <c r="AB68" s="196">
        <v>0</v>
      </c>
      <c r="AC68" s="196">
        <v>0</v>
      </c>
      <c r="AD68" s="196">
        <v>17.8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9.66</v>
      </c>
      <c r="AS68" s="196">
        <v>0</v>
      </c>
      <c r="AT68" s="196">
        <v>5.38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16.59</v>
      </c>
      <c r="H69" s="196">
        <v>0</v>
      </c>
      <c r="I69" s="196">
        <v>0</v>
      </c>
      <c r="J69" s="196">
        <v>22.87</v>
      </c>
      <c r="K69" s="196">
        <v>0.34</v>
      </c>
      <c r="L69" s="196">
        <v>20.82</v>
      </c>
      <c r="M69" s="196">
        <v>1.02</v>
      </c>
      <c r="N69" s="196">
        <v>0.65</v>
      </c>
      <c r="O69" s="196">
        <v>0</v>
      </c>
      <c r="P69" s="196">
        <v>1.39</v>
      </c>
      <c r="Q69" s="196">
        <v>0.12</v>
      </c>
      <c r="R69" s="196">
        <v>0.47</v>
      </c>
      <c r="S69" s="196">
        <v>0.28999999999999998</v>
      </c>
      <c r="T69" s="196">
        <v>0</v>
      </c>
      <c r="U69" s="196">
        <v>0.93</v>
      </c>
      <c r="V69" s="196">
        <v>0.23</v>
      </c>
      <c r="W69" s="196">
        <v>0.37</v>
      </c>
      <c r="X69" s="196">
        <v>1.39</v>
      </c>
      <c r="Y69" s="196">
        <v>0</v>
      </c>
      <c r="Z69" s="196">
        <v>2.57</v>
      </c>
      <c r="AA69" s="196">
        <v>1</v>
      </c>
      <c r="AB69" s="196">
        <v>0</v>
      </c>
      <c r="AC69" s="196">
        <v>0</v>
      </c>
      <c r="AD69" s="196">
        <v>17.8</v>
      </c>
      <c r="AE69" s="196">
        <v>0</v>
      </c>
      <c r="AF69" s="196">
        <v>0</v>
      </c>
      <c r="AG69" s="196">
        <v>51.09</v>
      </c>
      <c r="AH69" s="196">
        <v>21.21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9.66</v>
      </c>
      <c r="AS69" s="196">
        <v>0</v>
      </c>
      <c r="AT69" s="196">
        <v>5.38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16.59</v>
      </c>
      <c r="H70" s="196">
        <v>0</v>
      </c>
      <c r="I70" s="196">
        <v>0</v>
      </c>
      <c r="J70" s="196">
        <v>22.87</v>
      </c>
      <c r="K70" s="196">
        <v>0.34</v>
      </c>
      <c r="L70" s="196">
        <v>20.82</v>
      </c>
      <c r="M70" s="196">
        <v>1.02</v>
      </c>
      <c r="N70" s="196">
        <v>0.65</v>
      </c>
      <c r="O70" s="196">
        <v>0</v>
      </c>
      <c r="P70" s="196">
        <v>1.39</v>
      </c>
      <c r="Q70" s="196">
        <v>0.12</v>
      </c>
      <c r="R70" s="196">
        <v>0.47</v>
      </c>
      <c r="S70" s="196">
        <v>0.28999999999999998</v>
      </c>
      <c r="T70" s="196">
        <v>0</v>
      </c>
      <c r="U70" s="196">
        <v>0.93</v>
      </c>
      <c r="V70" s="196">
        <v>0.23</v>
      </c>
      <c r="W70" s="196">
        <v>0.37</v>
      </c>
      <c r="X70" s="196">
        <v>1.39</v>
      </c>
      <c r="Y70" s="196">
        <v>0</v>
      </c>
      <c r="Z70" s="196">
        <v>2.57</v>
      </c>
      <c r="AA70" s="196">
        <v>1</v>
      </c>
      <c r="AB70" s="196">
        <v>0</v>
      </c>
      <c r="AC70" s="196">
        <v>0</v>
      </c>
      <c r="AD70" s="196">
        <v>17.8</v>
      </c>
      <c r="AE70" s="196">
        <v>0</v>
      </c>
      <c r="AF70" s="196">
        <v>0</v>
      </c>
      <c r="AG70" s="196">
        <v>51.09</v>
      </c>
      <c r="AH70" s="196">
        <v>21.21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9.66</v>
      </c>
      <c r="AS70" s="196">
        <v>0</v>
      </c>
      <c r="AT70" s="196">
        <v>5.38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16.59</v>
      </c>
      <c r="H71" s="196">
        <v>0</v>
      </c>
      <c r="I71" s="196">
        <v>0</v>
      </c>
      <c r="J71" s="196">
        <v>22.87</v>
      </c>
      <c r="K71" s="196">
        <v>0.34</v>
      </c>
      <c r="L71" s="196">
        <v>20.82</v>
      </c>
      <c r="M71" s="196">
        <v>1.02</v>
      </c>
      <c r="N71" s="196">
        <v>0.65</v>
      </c>
      <c r="O71" s="196">
        <v>0</v>
      </c>
      <c r="P71" s="196">
        <v>1.39</v>
      </c>
      <c r="Q71" s="196">
        <v>0.12</v>
      </c>
      <c r="R71" s="196">
        <v>0.47</v>
      </c>
      <c r="S71" s="196">
        <v>0.28999999999999998</v>
      </c>
      <c r="T71" s="196">
        <v>0</v>
      </c>
      <c r="U71" s="196">
        <v>0.76</v>
      </c>
      <c r="V71" s="196">
        <v>0.23</v>
      </c>
      <c r="W71" s="196">
        <v>0.37</v>
      </c>
      <c r="X71" s="196">
        <v>1.39</v>
      </c>
      <c r="Y71" s="196">
        <v>0</v>
      </c>
      <c r="Z71" s="196">
        <v>2.57</v>
      </c>
      <c r="AA71" s="196">
        <v>1</v>
      </c>
      <c r="AB71" s="196">
        <v>0</v>
      </c>
      <c r="AC71" s="196">
        <v>0</v>
      </c>
      <c r="AD71" s="196">
        <v>17.8</v>
      </c>
      <c r="AE71" s="196">
        <v>0</v>
      </c>
      <c r="AF71" s="196">
        <v>0</v>
      </c>
      <c r="AG71" s="196">
        <v>51.09</v>
      </c>
      <c r="AH71" s="196">
        <v>21.21</v>
      </c>
      <c r="AI71" s="196">
        <v>14.46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9.66</v>
      </c>
      <c r="AS71" s="196">
        <v>0</v>
      </c>
      <c r="AT71" s="196">
        <v>5.38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16.59</v>
      </c>
      <c r="H72" s="196">
        <v>0</v>
      </c>
      <c r="I72" s="196">
        <v>0</v>
      </c>
      <c r="J72" s="196">
        <v>22.87</v>
      </c>
      <c r="K72" s="196">
        <v>0.34</v>
      </c>
      <c r="L72" s="196">
        <v>20.82</v>
      </c>
      <c r="M72" s="196">
        <v>1.02</v>
      </c>
      <c r="N72" s="196">
        <v>0.65</v>
      </c>
      <c r="O72" s="196">
        <v>0</v>
      </c>
      <c r="P72" s="196">
        <v>1.39</v>
      </c>
      <c r="Q72" s="196">
        <v>0.12</v>
      </c>
      <c r="R72" s="196">
        <v>0.47</v>
      </c>
      <c r="S72" s="196">
        <v>0.28999999999999998</v>
      </c>
      <c r="T72" s="196">
        <v>0</v>
      </c>
      <c r="U72" s="196">
        <v>0.76</v>
      </c>
      <c r="V72" s="196">
        <v>0.23</v>
      </c>
      <c r="W72" s="196">
        <v>0.37</v>
      </c>
      <c r="X72" s="196">
        <v>1.39</v>
      </c>
      <c r="Y72" s="196">
        <v>0</v>
      </c>
      <c r="Z72" s="196">
        <v>2.57</v>
      </c>
      <c r="AA72" s="196">
        <v>1</v>
      </c>
      <c r="AB72" s="196">
        <v>0</v>
      </c>
      <c r="AC72" s="196">
        <v>0</v>
      </c>
      <c r="AD72" s="196">
        <v>17.8</v>
      </c>
      <c r="AE72" s="196">
        <v>0</v>
      </c>
      <c r="AF72" s="196">
        <v>0</v>
      </c>
      <c r="AG72" s="196">
        <v>51.09</v>
      </c>
      <c r="AH72" s="196">
        <v>21.21</v>
      </c>
      <c r="AI72" s="196">
        <v>14.46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9.66</v>
      </c>
      <c r="AS72" s="196">
        <v>0</v>
      </c>
      <c r="AT72" s="196">
        <v>5.38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16.59</v>
      </c>
      <c r="H73" s="196">
        <v>0</v>
      </c>
      <c r="I73" s="196">
        <v>0</v>
      </c>
      <c r="J73" s="196">
        <v>22.87</v>
      </c>
      <c r="K73" s="196">
        <v>0.34</v>
      </c>
      <c r="L73" s="196">
        <v>20.82</v>
      </c>
      <c r="M73" s="196">
        <v>1.02</v>
      </c>
      <c r="N73" s="196">
        <v>0.65</v>
      </c>
      <c r="O73" s="196">
        <v>0</v>
      </c>
      <c r="P73" s="196">
        <v>1.39</v>
      </c>
      <c r="Q73" s="196">
        <v>0.12</v>
      </c>
      <c r="R73" s="196">
        <v>0.47</v>
      </c>
      <c r="S73" s="196">
        <v>0.28999999999999998</v>
      </c>
      <c r="T73" s="196">
        <v>0</v>
      </c>
      <c r="U73" s="196">
        <v>0.76</v>
      </c>
      <c r="V73" s="196">
        <v>0.23</v>
      </c>
      <c r="W73" s="196">
        <v>0.37</v>
      </c>
      <c r="X73" s="196">
        <v>1.39</v>
      </c>
      <c r="Y73" s="196">
        <v>0</v>
      </c>
      <c r="Z73" s="196">
        <v>2.57</v>
      </c>
      <c r="AA73" s="196">
        <v>1</v>
      </c>
      <c r="AB73" s="196">
        <v>0</v>
      </c>
      <c r="AC73" s="196">
        <v>0</v>
      </c>
      <c r="AD73" s="196">
        <v>17.8</v>
      </c>
      <c r="AE73" s="196">
        <v>0</v>
      </c>
      <c r="AF73" s="196">
        <v>0</v>
      </c>
      <c r="AG73" s="196">
        <v>51.09</v>
      </c>
      <c r="AH73" s="196">
        <v>21.21</v>
      </c>
      <c r="AI73" s="196">
        <v>14.46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9.66</v>
      </c>
      <c r="AS73" s="196">
        <v>0</v>
      </c>
      <c r="AT73" s="196">
        <v>5.38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16.59</v>
      </c>
      <c r="H74" s="196">
        <v>0</v>
      </c>
      <c r="I74" s="196">
        <v>0</v>
      </c>
      <c r="J74" s="196">
        <v>22.87</v>
      </c>
      <c r="K74" s="196">
        <v>0.34</v>
      </c>
      <c r="L74" s="196">
        <v>20.82</v>
      </c>
      <c r="M74" s="196">
        <v>1.02</v>
      </c>
      <c r="N74" s="196">
        <v>0.65</v>
      </c>
      <c r="O74" s="196">
        <v>0</v>
      </c>
      <c r="P74" s="196">
        <v>1.39</v>
      </c>
      <c r="Q74" s="196">
        <v>0.12</v>
      </c>
      <c r="R74" s="196">
        <v>0.47</v>
      </c>
      <c r="S74" s="196">
        <v>0.28999999999999998</v>
      </c>
      <c r="T74" s="196">
        <v>0</v>
      </c>
      <c r="U74" s="196">
        <v>0.76</v>
      </c>
      <c r="V74" s="196">
        <v>0.23</v>
      </c>
      <c r="W74" s="196">
        <v>0.37</v>
      </c>
      <c r="X74" s="196">
        <v>1.39</v>
      </c>
      <c r="Y74" s="196">
        <v>0</v>
      </c>
      <c r="Z74" s="196">
        <v>2.57</v>
      </c>
      <c r="AA74" s="196">
        <v>1</v>
      </c>
      <c r="AB74" s="196">
        <v>0</v>
      </c>
      <c r="AC74" s="196">
        <v>0</v>
      </c>
      <c r="AD74" s="196">
        <v>17.8</v>
      </c>
      <c r="AE74" s="196">
        <v>0</v>
      </c>
      <c r="AF74" s="196">
        <v>0</v>
      </c>
      <c r="AG74" s="196">
        <v>51.09</v>
      </c>
      <c r="AH74" s="196">
        <v>21.21</v>
      </c>
      <c r="AI74" s="196">
        <v>14.46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9.66</v>
      </c>
      <c r="AS74" s="196">
        <v>0</v>
      </c>
      <c r="AT74" s="196">
        <v>5.38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16.59</v>
      </c>
      <c r="H75" s="196">
        <v>0</v>
      </c>
      <c r="I75" s="196">
        <v>0</v>
      </c>
      <c r="J75" s="196">
        <v>22.87</v>
      </c>
      <c r="K75" s="196">
        <v>0.34</v>
      </c>
      <c r="L75" s="196">
        <v>20.82</v>
      </c>
      <c r="M75" s="196">
        <v>1.02</v>
      </c>
      <c r="N75" s="196">
        <v>0.65</v>
      </c>
      <c r="O75" s="196">
        <v>0</v>
      </c>
      <c r="P75" s="196">
        <v>1.39</v>
      </c>
      <c r="Q75" s="196">
        <v>0.12</v>
      </c>
      <c r="R75" s="196">
        <v>0.47</v>
      </c>
      <c r="S75" s="196">
        <v>0.28999999999999998</v>
      </c>
      <c r="T75" s="196">
        <v>0</v>
      </c>
      <c r="U75" s="196">
        <v>0.76</v>
      </c>
      <c r="V75" s="196">
        <v>0.23</v>
      </c>
      <c r="W75" s="196">
        <v>0.37</v>
      </c>
      <c r="X75" s="196">
        <v>1.39</v>
      </c>
      <c r="Y75" s="196">
        <v>0</v>
      </c>
      <c r="Z75" s="196">
        <v>2.57</v>
      </c>
      <c r="AA75" s="196">
        <v>1</v>
      </c>
      <c r="AB75" s="196">
        <v>0</v>
      </c>
      <c r="AC75" s="196">
        <v>0</v>
      </c>
      <c r="AD75" s="196">
        <v>17.8</v>
      </c>
      <c r="AE75" s="196">
        <v>0</v>
      </c>
      <c r="AF75" s="196">
        <v>0</v>
      </c>
      <c r="AG75" s="196">
        <v>51.09</v>
      </c>
      <c r="AH75" s="196">
        <v>21.21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9.83</v>
      </c>
      <c r="AS75" s="196">
        <v>0</v>
      </c>
      <c r="AT75" s="196">
        <v>5.38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16.59</v>
      </c>
      <c r="H76" s="196">
        <v>0</v>
      </c>
      <c r="I76" s="196">
        <v>0</v>
      </c>
      <c r="J76" s="196">
        <v>22.87</v>
      </c>
      <c r="K76" s="196">
        <v>0.34</v>
      </c>
      <c r="L76" s="196">
        <v>20.82</v>
      </c>
      <c r="M76" s="196">
        <v>1.02</v>
      </c>
      <c r="N76" s="196">
        <v>0.65</v>
      </c>
      <c r="O76" s="196">
        <v>0</v>
      </c>
      <c r="P76" s="196">
        <v>1.39</v>
      </c>
      <c r="Q76" s="196">
        <v>0.12</v>
      </c>
      <c r="R76" s="196">
        <v>0.47</v>
      </c>
      <c r="S76" s="196">
        <v>0.28999999999999998</v>
      </c>
      <c r="T76" s="196">
        <v>0</v>
      </c>
      <c r="U76" s="196">
        <v>0.76</v>
      </c>
      <c r="V76" s="196">
        <v>0.23</v>
      </c>
      <c r="W76" s="196">
        <v>0.37</v>
      </c>
      <c r="X76" s="196">
        <v>1.39</v>
      </c>
      <c r="Y76" s="196">
        <v>0</v>
      </c>
      <c r="Z76" s="196">
        <v>2.57</v>
      </c>
      <c r="AA76" s="196">
        <v>1</v>
      </c>
      <c r="AB76" s="196">
        <v>0</v>
      </c>
      <c r="AC76" s="196">
        <v>0</v>
      </c>
      <c r="AD76" s="196">
        <v>17.8</v>
      </c>
      <c r="AE76" s="196">
        <v>0</v>
      </c>
      <c r="AF76" s="196">
        <v>0</v>
      </c>
      <c r="AG76" s="196">
        <v>51.09</v>
      </c>
      <c r="AH76" s="196">
        <v>21.21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9.83</v>
      </c>
      <c r="AS76" s="196">
        <v>0</v>
      </c>
      <c r="AT76" s="196">
        <v>5.38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16.59</v>
      </c>
      <c r="H77" s="196">
        <v>0</v>
      </c>
      <c r="I77" s="196">
        <v>0</v>
      </c>
      <c r="J77" s="196">
        <v>22.87</v>
      </c>
      <c r="K77" s="196">
        <v>0.34</v>
      </c>
      <c r="L77" s="196">
        <v>20.82</v>
      </c>
      <c r="M77" s="196">
        <v>1.02</v>
      </c>
      <c r="N77" s="196">
        <v>0.65</v>
      </c>
      <c r="O77" s="196">
        <v>0</v>
      </c>
      <c r="P77" s="196">
        <v>1.39</v>
      </c>
      <c r="Q77" s="196">
        <v>0.12</v>
      </c>
      <c r="R77" s="196">
        <v>0.47</v>
      </c>
      <c r="S77" s="196">
        <v>0.28999999999999998</v>
      </c>
      <c r="T77" s="196">
        <v>0</v>
      </c>
      <c r="U77" s="196">
        <v>0.76</v>
      </c>
      <c r="V77" s="196">
        <v>0.23</v>
      </c>
      <c r="W77" s="196">
        <v>0.37</v>
      </c>
      <c r="X77" s="196">
        <v>1.39</v>
      </c>
      <c r="Y77" s="196">
        <v>0</v>
      </c>
      <c r="Z77" s="196">
        <v>2.57</v>
      </c>
      <c r="AA77" s="196">
        <v>1</v>
      </c>
      <c r="AB77" s="196">
        <v>0</v>
      </c>
      <c r="AC77" s="196">
        <v>0</v>
      </c>
      <c r="AD77" s="196">
        <v>17.8</v>
      </c>
      <c r="AE77" s="196">
        <v>0</v>
      </c>
      <c r="AF77" s="196">
        <v>0</v>
      </c>
      <c r="AG77" s="196">
        <v>51.09</v>
      </c>
      <c r="AH77" s="196">
        <v>21.21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9.83</v>
      </c>
      <c r="AS77" s="196">
        <v>0</v>
      </c>
      <c r="AT77" s="196">
        <v>5.38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16.59</v>
      </c>
      <c r="H78" s="196">
        <v>0</v>
      </c>
      <c r="I78" s="196">
        <v>0</v>
      </c>
      <c r="J78" s="196">
        <v>22.87</v>
      </c>
      <c r="K78" s="196">
        <v>0.34</v>
      </c>
      <c r="L78" s="196">
        <v>20.82</v>
      </c>
      <c r="M78" s="196">
        <v>1.02</v>
      </c>
      <c r="N78" s="196">
        <v>0.65</v>
      </c>
      <c r="O78" s="196">
        <v>0</v>
      </c>
      <c r="P78" s="196">
        <v>1.39</v>
      </c>
      <c r="Q78" s="196">
        <v>0.12</v>
      </c>
      <c r="R78" s="196">
        <v>0.47</v>
      </c>
      <c r="S78" s="196">
        <v>0.28999999999999998</v>
      </c>
      <c r="T78" s="196">
        <v>0</v>
      </c>
      <c r="U78" s="196">
        <v>0.76</v>
      </c>
      <c r="V78" s="196">
        <v>0.23</v>
      </c>
      <c r="W78" s="196">
        <v>0.37</v>
      </c>
      <c r="X78" s="196">
        <v>1.39</v>
      </c>
      <c r="Y78" s="196">
        <v>0</v>
      </c>
      <c r="Z78" s="196">
        <v>2.57</v>
      </c>
      <c r="AA78" s="196">
        <v>1</v>
      </c>
      <c r="AB78" s="196">
        <v>0</v>
      </c>
      <c r="AC78" s="196">
        <v>0</v>
      </c>
      <c r="AD78" s="196">
        <v>17.8</v>
      </c>
      <c r="AE78" s="196">
        <v>0</v>
      </c>
      <c r="AF78" s="196">
        <v>0</v>
      </c>
      <c r="AG78" s="196">
        <v>51.09</v>
      </c>
      <c r="AH78" s="196">
        <v>21.21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9.83</v>
      </c>
      <c r="AS78" s="196">
        <v>0</v>
      </c>
      <c r="AT78" s="196">
        <v>5.38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16.59</v>
      </c>
      <c r="H79" s="196">
        <v>0</v>
      </c>
      <c r="I79" s="196">
        <v>0</v>
      </c>
      <c r="J79" s="196">
        <v>22.87</v>
      </c>
      <c r="K79" s="196">
        <v>0.34</v>
      </c>
      <c r="L79" s="196">
        <v>20.82</v>
      </c>
      <c r="M79" s="196">
        <v>1.02</v>
      </c>
      <c r="N79" s="196">
        <v>0.65</v>
      </c>
      <c r="O79" s="196">
        <v>0</v>
      </c>
      <c r="P79" s="196">
        <v>1.39</v>
      </c>
      <c r="Q79" s="196">
        <v>0.12</v>
      </c>
      <c r="R79" s="196">
        <v>0.47</v>
      </c>
      <c r="S79" s="196">
        <v>0.28999999999999998</v>
      </c>
      <c r="T79" s="196">
        <v>0</v>
      </c>
      <c r="U79" s="196">
        <v>0.76</v>
      </c>
      <c r="V79" s="196">
        <v>0.23</v>
      </c>
      <c r="W79" s="196">
        <v>0.37</v>
      </c>
      <c r="X79" s="196">
        <v>1.39</v>
      </c>
      <c r="Y79" s="196">
        <v>0</v>
      </c>
      <c r="Z79" s="196">
        <v>2.57</v>
      </c>
      <c r="AA79" s="196">
        <v>1</v>
      </c>
      <c r="AB79" s="196">
        <v>0</v>
      </c>
      <c r="AC79" s="196">
        <v>0</v>
      </c>
      <c r="AD79" s="196">
        <v>17.8</v>
      </c>
      <c r="AE79" s="196">
        <v>0</v>
      </c>
      <c r="AF79" s="196">
        <v>0</v>
      </c>
      <c r="AG79" s="196">
        <v>51.09</v>
      </c>
      <c r="AH79" s="196">
        <v>21.21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9.83</v>
      </c>
      <c r="AS79" s="196">
        <v>0</v>
      </c>
      <c r="AT79" s="196">
        <v>5.38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16.59</v>
      </c>
      <c r="H80" s="196">
        <v>0</v>
      </c>
      <c r="I80" s="196">
        <v>0</v>
      </c>
      <c r="J80" s="196">
        <v>22.87</v>
      </c>
      <c r="K80" s="196">
        <v>0.34</v>
      </c>
      <c r="L80" s="196">
        <v>20.82</v>
      </c>
      <c r="M80" s="196">
        <v>1.02</v>
      </c>
      <c r="N80" s="196">
        <v>0.65</v>
      </c>
      <c r="O80" s="196">
        <v>0</v>
      </c>
      <c r="P80" s="196">
        <v>1.39</v>
      </c>
      <c r="Q80" s="196">
        <v>0.12</v>
      </c>
      <c r="R80" s="196">
        <v>0.47</v>
      </c>
      <c r="S80" s="196">
        <v>0.28999999999999998</v>
      </c>
      <c r="T80" s="196">
        <v>0</v>
      </c>
      <c r="U80" s="196">
        <v>0.76</v>
      </c>
      <c r="V80" s="196">
        <v>0.23</v>
      </c>
      <c r="W80" s="196">
        <v>0.37</v>
      </c>
      <c r="X80" s="196">
        <v>1.39</v>
      </c>
      <c r="Y80" s="196">
        <v>0</v>
      </c>
      <c r="Z80" s="196">
        <v>2.57</v>
      </c>
      <c r="AA80" s="196">
        <v>1</v>
      </c>
      <c r="AB80" s="196">
        <v>0</v>
      </c>
      <c r="AC80" s="196">
        <v>0</v>
      </c>
      <c r="AD80" s="196">
        <v>17.8</v>
      </c>
      <c r="AE80" s="196">
        <v>0</v>
      </c>
      <c r="AF80" s="196">
        <v>0</v>
      </c>
      <c r="AG80" s="196">
        <v>51.09</v>
      </c>
      <c r="AH80" s="196">
        <v>21.21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9.83</v>
      </c>
      <c r="AS80" s="196">
        <v>0</v>
      </c>
      <c r="AT80" s="196">
        <v>5.38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16.59</v>
      </c>
      <c r="H81" s="196">
        <v>0</v>
      </c>
      <c r="I81" s="196">
        <v>0</v>
      </c>
      <c r="J81" s="196">
        <v>22.87</v>
      </c>
      <c r="K81" s="196">
        <v>0.34</v>
      </c>
      <c r="L81" s="196">
        <v>20.82</v>
      </c>
      <c r="M81" s="196">
        <v>1.02</v>
      </c>
      <c r="N81" s="196">
        <v>0.65</v>
      </c>
      <c r="O81" s="196">
        <v>0</v>
      </c>
      <c r="P81" s="196">
        <v>1.39</v>
      </c>
      <c r="Q81" s="196">
        <v>0.12</v>
      </c>
      <c r="R81" s="196">
        <v>0.47</v>
      </c>
      <c r="S81" s="196">
        <v>0.28999999999999998</v>
      </c>
      <c r="T81" s="196">
        <v>0</v>
      </c>
      <c r="U81" s="196">
        <v>0.76</v>
      </c>
      <c r="V81" s="196">
        <v>0.23</v>
      </c>
      <c r="W81" s="196">
        <v>0.37</v>
      </c>
      <c r="X81" s="196">
        <v>1.39</v>
      </c>
      <c r="Y81" s="196">
        <v>0</v>
      </c>
      <c r="Z81" s="196">
        <v>2.57</v>
      </c>
      <c r="AA81" s="196">
        <v>1</v>
      </c>
      <c r="AB81" s="196">
        <v>0</v>
      </c>
      <c r="AC81" s="196">
        <v>0</v>
      </c>
      <c r="AD81" s="196">
        <v>17.8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9.83</v>
      </c>
      <c r="AS81" s="196">
        <v>0</v>
      </c>
      <c r="AT81" s="196">
        <v>5.38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16.59</v>
      </c>
      <c r="H82" s="196">
        <v>0</v>
      </c>
      <c r="I82" s="196">
        <v>0</v>
      </c>
      <c r="J82" s="196">
        <v>22.87</v>
      </c>
      <c r="K82" s="196">
        <v>0.34</v>
      </c>
      <c r="L82" s="196">
        <v>20.82</v>
      </c>
      <c r="M82" s="196">
        <v>1.02</v>
      </c>
      <c r="N82" s="196">
        <v>0.65</v>
      </c>
      <c r="O82" s="196">
        <v>0</v>
      </c>
      <c r="P82" s="196">
        <v>1.39</v>
      </c>
      <c r="Q82" s="196">
        <v>0.12</v>
      </c>
      <c r="R82" s="196">
        <v>0.47</v>
      </c>
      <c r="S82" s="196">
        <v>0.28999999999999998</v>
      </c>
      <c r="T82" s="196">
        <v>0</v>
      </c>
      <c r="U82" s="196">
        <v>0.76</v>
      </c>
      <c r="V82" s="196">
        <v>0.23</v>
      </c>
      <c r="W82" s="196">
        <v>0.37</v>
      </c>
      <c r="X82" s="196">
        <v>1.39</v>
      </c>
      <c r="Y82" s="196">
        <v>0</v>
      </c>
      <c r="Z82" s="196">
        <v>2.57</v>
      </c>
      <c r="AA82" s="196">
        <v>1</v>
      </c>
      <c r="AB82" s="196">
        <v>0</v>
      </c>
      <c r="AC82" s="196">
        <v>0</v>
      </c>
      <c r="AD82" s="196">
        <v>17.8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9.83</v>
      </c>
      <c r="AS82" s="196">
        <v>0</v>
      </c>
      <c r="AT82" s="196">
        <v>5.38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16.59</v>
      </c>
      <c r="H83" s="196">
        <v>0</v>
      </c>
      <c r="I83" s="196">
        <v>0</v>
      </c>
      <c r="J83" s="196">
        <v>22.87</v>
      </c>
      <c r="K83" s="196">
        <v>0.34</v>
      </c>
      <c r="L83" s="196">
        <v>20.82</v>
      </c>
      <c r="M83" s="196">
        <v>1.02</v>
      </c>
      <c r="N83" s="196">
        <v>0.65</v>
      </c>
      <c r="O83" s="196">
        <v>0</v>
      </c>
      <c r="P83" s="196">
        <v>1.39</v>
      </c>
      <c r="Q83" s="196">
        <v>0.12</v>
      </c>
      <c r="R83" s="196">
        <v>0.47</v>
      </c>
      <c r="S83" s="196">
        <v>0.28999999999999998</v>
      </c>
      <c r="T83" s="196">
        <v>0</v>
      </c>
      <c r="U83" s="196">
        <v>0.76</v>
      </c>
      <c r="V83" s="196">
        <v>0.23</v>
      </c>
      <c r="W83" s="196">
        <v>0.37</v>
      </c>
      <c r="X83" s="196">
        <v>1.39</v>
      </c>
      <c r="Y83" s="196">
        <v>0</v>
      </c>
      <c r="Z83" s="196">
        <v>2.57</v>
      </c>
      <c r="AA83" s="196">
        <v>1</v>
      </c>
      <c r="AB83" s="196">
        <v>0</v>
      </c>
      <c r="AC83" s="196">
        <v>0</v>
      </c>
      <c r="AD83" s="196">
        <v>17.8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9.83</v>
      </c>
      <c r="AS83" s="196">
        <v>0</v>
      </c>
      <c r="AT83" s="196">
        <v>5.38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16.59</v>
      </c>
      <c r="H84" s="196">
        <v>0</v>
      </c>
      <c r="I84" s="196">
        <v>0</v>
      </c>
      <c r="J84" s="196">
        <v>22.87</v>
      </c>
      <c r="K84" s="196">
        <v>0.34</v>
      </c>
      <c r="L84" s="196">
        <v>20.82</v>
      </c>
      <c r="M84" s="196">
        <v>1.02</v>
      </c>
      <c r="N84" s="196">
        <v>0.65</v>
      </c>
      <c r="O84" s="196">
        <v>0</v>
      </c>
      <c r="P84" s="196">
        <v>1.39</v>
      </c>
      <c r="Q84" s="196">
        <v>0.12</v>
      </c>
      <c r="R84" s="196">
        <v>0.47</v>
      </c>
      <c r="S84" s="196">
        <v>0.28999999999999998</v>
      </c>
      <c r="T84" s="196">
        <v>0</v>
      </c>
      <c r="U84" s="196">
        <v>0.76</v>
      </c>
      <c r="V84" s="196">
        <v>0.23</v>
      </c>
      <c r="W84" s="196">
        <v>0.37</v>
      </c>
      <c r="X84" s="196">
        <v>1.39</v>
      </c>
      <c r="Y84" s="196">
        <v>0</v>
      </c>
      <c r="Z84" s="196">
        <v>2.57</v>
      </c>
      <c r="AA84" s="196">
        <v>1</v>
      </c>
      <c r="AB84" s="196">
        <v>0</v>
      </c>
      <c r="AC84" s="196">
        <v>0</v>
      </c>
      <c r="AD84" s="196">
        <v>17.8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9.83</v>
      </c>
      <c r="AS84" s="196">
        <v>0</v>
      </c>
      <c r="AT84" s="196">
        <v>5.38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16.59</v>
      </c>
      <c r="H85" s="196">
        <v>0</v>
      </c>
      <c r="I85" s="196">
        <v>0</v>
      </c>
      <c r="J85" s="196">
        <v>22.87</v>
      </c>
      <c r="K85" s="196">
        <v>0.34</v>
      </c>
      <c r="L85" s="196">
        <v>20.82</v>
      </c>
      <c r="M85" s="196">
        <v>1.02</v>
      </c>
      <c r="N85" s="196">
        <v>0.65</v>
      </c>
      <c r="O85" s="196">
        <v>0</v>
      </c>
      <c r="P85" s="196">
        <v>1.39</v>
      </c>
      <c r="Q85" s="196">
        <v>0.12</v>
      </c>
      <c r="R85" s="196">
        <v>0.47</v>
      </c>
      <c r="S85" s="196">
        <v>0.28999999999999998</v>
      </c>
      <c r="T85" s="196">
        <v>0</v>
      </c>
      <c r="U85" s="196">
        <v>0.76</v>
      </c>
      <c r="V85" s="196">
        <v>0.23</v>
      </c>
      <c r="W85" s="196">
        <v>0.37</v>
      </c>
      <c r="X85" s="196">
        <v>1.39</v>
      </c>
      <c r="Y85" s="196">
        <v>0</v>
      </c>
      <c r="Z85" s="196">
        <v>2.57</v>
      </c>
      <c r="AA85" s="196">
        <v>1</v>
      </c>
      <c r="AB85" s="196">
        <v>0</v>
      </c>
      <c r="AC85" s="196">
        <v>0</v>
      </c>
      <c r="AD85" s="196">
        <v>17.8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9.83</v>
      </c>
      <c r="AS85" s="196">
        <v>0</v>
      </c>
      <c r="AT85" s="196">
        <v>5.38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16.59</v>
      </c>
      <c r="H86" s="196">
        <v>0</v>
      </c>
      <c r="I86" s="196">
        <v>0</v>
      </c>
      <c r="J86" s="196">
        <v>22.87</v>
      </c>
      <c r="K86" s="196">
        <v>7.43</v>
      </c>
      <c r="L86" s="196">
        <v>20.82</v>
      </c>
      <c r="M86" s="196">
        <v>1.02</v>
      </c>
      <c r="N86" s="196">
        <v>0.65</v>
      </c>
      <c r="O86" s="196">
        <v>0</v>
      </c>
      <c r="P86" s="196">
        <v>1.39</v>
      </c>
      <c r="Q86" s="196">
        <v>0.46</v>
      </c>
      <c r="R86" s="196">
        <v>0.47</v>
      </c>
      <c r="S86" s="196">
        <v>4.24</v>
      </c>
      <c r="T86" s="196">
        <v>0</v>
      </c>
      <c r="U86" s="196">
        <v>0.76</v>
      </c>
      <c r="V86" s="196">
        <v>0.23</v>
      </c>
      <c r="W86" s="196">
        <v>0.37</v>
      </c>
      <c r="X86" s="196">
        <v>1.39</v>
      </c>
      <c r="Y86" s="196">
        <v>0</v>
      </c>
      <c r="Z86" s="196">
        <v>2.57</v>
      </c>
      <c r="AA86" s="196">
        <v>1</v>
      </c>
      <c r="AB86" s="196">
        <v>0</v>
      </c>
      <c r="AC86" s="196">
        <v>0</v>
      </c>
      <c r="AD86" s="196">
        <v>17.8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9.83</v>
      </c>
      <c r="AS86" s="196">
        <v>0</v>
      </c>
      <c r="AT86" s="196">
        <v>5.38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16.59</v>
      </c>
      <c r="H87" s="196">
        <v>0</v>
      </c>
      <c r="I87" s="196">
        <v>0</v>
      </c>
      <c r="J87" s="196">
        <v>22.87</v>
      </c>
      <c r="K87" s="196">
        <v>7.43</v>
      </c>
      <c r="L87" s="196">
        <v>117.59</v>
      </c>
      <c r="M87" s="196">
        <v>1.02</v>
      </c>
      <c r="N87" s="196">
        <v>0.65</v>
      </c>
      <c r="O87" s="196">
        <v>0</v>
      </c>
      <c r="P87" s="196">
        <v>1.39</v>
      </c>
      <c r="Q87" s="196">
        <v>0.46</v>
      </c>
      <c r="R87" s="196">
        <v>0.47</v>
      </c>
      <c r="S87" s="196">
        <v>4.24</v>
      </c>
      <c r="T87" s="196">
        <v>0</v>
      </c>
      <c r="U87" s="196">
        <v>0.76</v>
      </c>
      <c r="V87" s="196">
        <v>0.23</v>
      </c>
      <c r="W87" s="196">
        <v>0.35</v>
      </c>
      <c r="X87" s="196">
        <v>1.39</v>
      </c>
      <c r="Y87" s="196">
        <v>0</v>
      </c>
      <c r="Z87" s="196">
        <v>2.57</v>
      </c>
      <c r="AA87" s="196">
        <v>1</v>
      </c>
      <c r="AB87" s="196">
        <v>0</v>
      </c>
      <c r="AC87" s="196">
        <v>0</v>
      </c>
      <c r="AD87" s="196">
        <v>17.8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14.78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9.83</v>
      </c>
      <c r="AS87" s="196">
        <v>0</v>
      </c>
      <c r="AT87" s="196">
        <v>5.38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16.59</v>
      </c>
      <c r="H88" s="196">
        <v>0</v>
      </c>
      <c r="I88" s="196">
        <v>0</v>
      </c>
      <c r="J88" s="196">
        <v>22.87</v>
      </c>
      <c r="K88" s="196">
        <v>7.43</v>
      </c>
      <c r="L88" s="196">
        <v>202.24</v>
      </c>
      <c r="M88" s="196">
        <v>1.02</v>
      </c>
      <c r="N88" s="196">
        <v>0.65</v>
      </c>
      <c r="O88" s="196">
        <v>0</v>
      </c>
      <c r="P88" s="196">
        <v>1.39</v>
      </c>
      <c r="Q88" s="196">
        <v>0.46</v>
      </c>
      <c r="R88" s="196">
        <v>0.47</v>
      </c>
      <c r="S88" s="196">
        <v>4.24</v>
      </c>
      <c r="T88" s="196">
        <v>0</v>
      </c>
      <c r="U88" s="196">
        <v>0.76</v>
      </c>
      <c r="V88" s="196">
        <v>0.23</v>
      </c>
      <c r="W88" s="196">
        <v>0.35</v>
      </c>
      <c r="X88" s="196">
        <v>1.39</v>
      </c>
      <c r="Y88" s="196">
        <v>0</v>
      </c>
      <c r="Z88" s="196">
        <v>2.57</v>
      </c>
      <c r="AA88" s="196">
        <v>1</v>
      </c>
      <c r="AB88" s="196">
        <v>0</v>
      </c>
      <c r="AC88" s="196">
        <v>0</v>
      </c>
      <c r="AD88" s="196">
        <v>17.8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14.78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9.83</v>
      </c>
      <c r="AS88" s="196">
        <v>0</v>
      </c>
      <c r="AT88" s="196">
        <v>5.38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16.59</v>
      </c>
      <c r="H89" s="196">
        <v>0</v>
      </c>
      <c r="I89" s="196">
        <v>0</v>
      </c>
      <c r="J89" s="196">
        <v>22.87</v>
      </c>
      <c r="K89" s="196">
        <v>7.43</v>
      </c>
      <c r="L89" s="196">
        <v>264.95</v>
      </c>
      <c r="M89" s="196">
        <v>1.02</v>
      </c>
      <c r="N89" s="196">
        <v>0.65</v>
      </c>
      <c r="O89" s="196">
        <v>0</v>
      </c>
      <c r="P89" s="196">
        <v>1.39</v>
      </c>
      <c r="Q89" s="196">
        <v>0.46</v>
      </c>
      <c r="R89" s="196">
        <v>0.47</v>
      </c>
      <c r="S89" s="196">
        <v>4.24</v>
      </c>
      <c r="T89" s="196">
        <v>0</v>
      </c>
      <c r="U89" s="196">
        <v>0.76</v>
      </c>
      <c r="V89" s="196">
        <v>0.23</v>
      </c>
      <c r="W89" s="196">
        <v>0.35</v>
      </c>
      <c r="X89" s="196">
        <v>1.39</v>
      </c>
      <c r="Y89" s="196">
        <v>0</v>
      </c>
      <c r="Z89" s="196">
        <v>2.57</v>
      </c>
      <c r="AA89" s="196">
        <v>1</v>
      </c>
      <c r="AB89" s="196">
        <v>0</v>
      </c>
      <c r="AC89" s="196">
        <v>0</v>
      </c>
      <c r="AD89" s="196">
        <v>17.8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14.78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9.83</v>
      </c>
      <c r="AS89" s="196">
        <v>0</v>
      </c>
      <c r="AT89" s="196">
        <v>5.38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16.59</v>
      </c>
      <c r="H90" s="196">
        <v>0</v>
      </c>
      <c r="I90" s="196">
        <v>0</v>
      </c>
      <c r="J90" s="196">
        <v>22.87</v>
      </c>
      <c r="K90" s="196">
        <v>7.43</v>
      </c>
      <c r="L90" s="196">
        <v>264.95</v>
      </c>
      <c r="M90" s="196">
        <v>1.02</v>
      </c>
      <c r="N90" s="196">
        <v>0.65</v>
      </c>
      <c r="O90" s="196">
        <v>0</v>
      </c>
      <c r="P90" s="196">
        <v>1.39</v>
      </c>
      <c r="Q90" s="196">
        <v>0.46</v>
      </c>
      <c r="R90" s="196">
        <v>0.47</v>
      </c>
      <c r="S90" s="196">
        <v>4.24</v>
      </c>
      <c r="T90" s="196">
        <v>0</v>
      </c>
      <c r="U90" s="196">
        <v>0.76</v>
      </c>
      <c r="V90" s="196">
        <v>0.23</v>
      </c>
      <c r="W90" s="196">
        <v>0.35</v>
      </c>
      <c r="X90" s="196">
        <v>1.39</v>
      </c>
      <c r="Y90" s="196">
        <v>0</v>
      </c>
      <c r="Z90" s="196">
        <v>2.57</v>
      </c>
      <c r="AA90" s="196">
        <v>1</v>
      </c>
      <c r="AB90" s="196">
        <v>0</v>
      </c>
      <c r="AC90" s="196">
        <v>0</v>
      </c>
      <c r="AD90" s="196">
        <v>17.8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14.78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9.83</v>
      </c>
      <c r="AS90" s="196">
        <v>0</v>
      </c>
      <c r="AT90" s="196">
        <v>5.38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16.59</v>
      </c>
      <c r="H91" s="196">
        <v>0</v>
      </c>
      <c r="I91" s="196">
        <v>0</v>
      </c>
      <c r="J91" s="196">
        <v>22.87</v>
      </c>
      <c r="K91" s="196">
        <v>7.43</v>
      </c>
      <c r="L91" s="196">
        <v>271.95</v>
      </c>
      <c r="M91" s="196">
        <v>1.02</v>
      </c>
      <c r="N91" s="196">
        <v>0.65</v>
      </c>
      <c r="O91" s="196">
        <v>0</v>
      </c>
      <c r="P91" s="196">
        <v>1.39</v>
      </c>
      <c r="Q91" s="196">
        <v>0.46</v>
      </c>
      <c r="R91" s="196">
        <v>0.47</v>
      </c>
      <c r="S91" s="196">
        <v>4.24</v>
      </c>
      <c r="T91" s="196">
        <v>0</v>
      </c>
      <c r="U91" s="196">
        <v>0.76</v>
      </c>
      <c r="V91" s="196">
        <v>0.23</v>
      </c>
      <c r="W91" s="196">
        <v>0.35</v>
      </c>
      <c r="X91" s="196">
        <v>1.39</v>
      </c>
      <c r="Y91" s="196">
        <v>0</v>
      </c>
      <c r="Z91" s="196">
        <v>2.57</v>
      </c>
      <c r="AA91" s="196">
        <v>1</v>
      </c>
      <c r="AB91" s="196">
        <v>0</v>
      </c>
      <c r="AC91" s="196">
        <v>0</v>
      </c>
      <c r="AD91" s="196">
        <v>17.8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14.78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9.83</v>
      </c>
      <c r="AS91" s="196">
        <v>0</v>
      </c>
      <c r="AT91" s="196">
        <v>5.38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16.59</v>
      </c>
      <c r="H92" s="196">
        <v>0</v>
      </c>
      <c r="I92" s="196">
        <v>0</v>
      </c>
      <c r="J92" s="196">
        <v>22.87</v>
      </c>
      <c r="K92" s="196">
        <v>7.43</v>
      </c>
      <c r="L92" s="196">
        <v>271.95</v>
      </c>
      <c r="M92" s="196">
        <v>1.02</v>
      </c>
      <c r="N92" s="196">
        <v>0.65</v>
      </c>
      <c r="O92" s="196">
        <v>0</v>
      </c>
      <c r="P92" s="196">
        <v>1.39</v>
      </c>
      <c r="Q92" s="196">
        <v>0.46</v>
      </c>
      <c r="R92" s="196">
        <v>0.47</v>
      </c>
      <c r="S92" s="196">
        <v>4.24</v>
      </c>
      <c r="T92" s="196">
        <v>0</v>
      </c>
      <c r="U92" s="196">
        <v>0.76</v>
      </c>
      <c r="V92" s="196">
        <v>0.23</v>
      </c>
      <c r="W92" s="196">
        <v>0.35</v>
      </c>
      <c r="X92" s="196">
        <v>1.39</v>
      </c>
      <c r="Y92" s="196">
        <v>0</v>
      </c>
      <c r="Z92" s="196">
        <v>2.57</v>
      </c>
      <c r="AA92" s="196">
        <v>1</v>
      </c>
      <c r="AB92" s="196">
        <v>0</v>
      </c>
      <c r="AC92" s="196">
        <v>0</v>
      </c>
      <c r="AD92" s="196">
        <v>17.8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14.78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9.83</v>
      </c>
      <c r="AS92" s="196">
        <v>0</v>
      </c>
      <c r="AT92" s="196">
        <v>5.38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16.59</v>
      </c>
      <c r="H93" s="196">
        <v>0</v>
      </c>
      <c r="I93" s="196">
        <v>0</v>
      </c>
      <c r="J93" s="196">
        <v>22.87</v>
      </c>
      <c r="K93" s="196">
        <v>7.43</v>
      </c>
      <c r="L93" s="196">
        <v>271.95</v>
      </c>
      <c r="M93" s="196">
        <v>1.02</v>
      </c>
      <c r="N93" s="196">
        <v>0.65</v>
      </c>
      <c r="O93" s="196">
        <v>0</v>
      </c>
      <c r="P93" s="196">
        <v>1.39</v>
      </c>
      <c r="Q93" s="196">
        <v>0.46</v>
      </c>
      <c r="R93" s="196">
        <v>0.47</v>
      </c>
      <c r="S93" s="196">
        <v>4.24</v>
      </c>
      <c r="T93" s="196">
        <v>0</v>
      </c>
      <c r="U93" s="196">
        <v>0.76</v>
      </c>
      <c r="V93" s="196">
        <v>0.23</v>
      </c>
      <c r="W93" s="196">
        <v>0.35</v>
      </c>
      <c r="X93" s="196">
        <v>1.39</v>
      </c>
      <c r="Y93" s="196">
        <v>0</v>
      </c>
      <c r="Z93" s="196">
        <v>2.57</v>
      </c>
      <c r="AA93" s="196">
        <v>1</v>
      </c>
      <c r="AB93" s="196">
        <v>0</v>
      </c>
      <c r="AC93" s="196">
        <v>0</v>
      </c>
      <c r="AD93" s="196">
        <v>17.8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14.78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9.83</v>
      </c>
      <c r="AS93" s="196">
        <v>0</v>
      </c>
      <c r="AT93" s="196">
        <v>5.38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16.59</v>
      </c>
      <c r="H94" s="196">
        <v>0</v>
      </c>
      <c r="I94" s="196">
        <v>0</v>
      </c>
      <c r="J94" s="196">
        <v>22.87</v>
      </c>
      <c r="K94" s="196">
        <v>7.43</v>
      </c>
      <c r="L94" s="196">
        <v>271.95</v>
      </c>
      <c r="M94" s="196">
        <v>1.02</v>
      </c>
      <c r="N94" s="196">
        <v>0.65</v>
      </c>
      <c r="O94" s="196">
        <v>0</v>
      </c>
      <c r="P94" s="196">
        <v>1.39</v>
      </c>
      <c r="Q94" s="196">
        <v>0.46</v>
      </c>
      <c r="R94" s="196">
        <v>9.15</v>
      </c>
      <c r="S94" s="196">
        <v>4.24</v>
      </c>
      <c r="T94" s="196">
        <v>0</v>
      </c>
      <c r="U94" s="196">
        <v>0.76</v>
      </c>
      <c r="V94" s="196">
        <v>4.43</v>
      </c>
      <c r="W94" s="196">
        <v>0.35</v>
      </c>
      <c r="X94" s="196">
        <v>1.39</v>
      </c>
      <c r="Y94" s="196">
        <v>0</v>
      </c>
      <c r="Z94" s="196">
        <v>2.57</v>
      </c>
      <c r="AA94" s="196">
        <v>19.96</v>
      </c>
      <c r="AB94" s="196">
        <v>0</v>
      </c>
      <c r="AC94" s="196">
        <v>0</v>
      </c>
      <c r="AD94" s="196">
        <v>17.8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14.78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9.83</v>
      </c>
      <c r="AS94" s="196">
        <v>0</v>
      </c>
      <c r="AT94" s="196">
        <v>5.38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16.59</v>
      </c>
      <c r="H95" s="196">
        <v>0</v>
      </c>
      <c r="I95" s="196">
        <v>0</v>
      </c>
      <c r="J95" s="196">
        <v>22.87</v>
      </c>
      <c r="K95" s="196">
        <v>7.43</v>
      </c>
      <c r="L95" s="196">
        <v>271.95</v>
      </c>
      <c r="M95" s="196">
        <v>1.02</v>
      </c>
      <c r="N95" s="196">
        <v>0.65</v>
      </c>
      <c r="O95" s="196">
        <v>0</v>
      </c>
      <c r="P95" s="196">
        <v>1.39</v>
      </c>
      <c r="Q95" s="196">
        <v>0.46</v>
      </c>
      <c r="R95" s="196">
        <v>9.15</v>
      </c>
      <c r="S95" s="196">
        <v>4.24</v>
      </c>
      <c r="T95" s="196">
        <v>0</v>
      </c>
      <c r="U95" s="196">
        <v>0.76</v>
      </c>
      <c r="V95" s="196">
        <v>4.43</v>
      </c>
      <c r="W95" s="196">
        <v>0.35</v>
      </c>
      <c r="X95" s="196">
        <v>1.39</v>
      </c>
      <c r="Y95" s="196">
        <v>0</v>
      </c>
      <c r="Z95" s="196">
        <v>2.57</v>
      </c>
      <c r="AA95" s="196">
        <v>19.96</v>
      </c>
      <c r="AB95" s="196">
        <v>0</v>
      </c>
      <c r="AC95" s="196">
        <v>0</v>
      </c>
      <c r="AD95" s="196">
        <v>17.8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14.78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9.83</v>
      </c>
      <c r="AS95" s="196">
        <v>0</v>
      </c>
      <c r="AT95" s="196">
        <v>5.38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16.59</v>
      </c>
      <c r="H96" s="196">
        <v>0</v>
      </c>
      <c r="I96" s="196">
        <v>0</v>
      </c>
      <c r="J96" s="196">
        <v>22.87</v>
      </c>
      <c r="K96" s="196">
        <v>7.43</v>
      </c>
      <c r="L96" s="196">
        <v>271.95</v>
      </c>
      <c r="M96" s="196">
        <v>1.02</v>
      </c>
      <c r="N96" s="196">
        <v>0.65</v>
      </c>
      <c r="O96" s="196">
        <v>0</v>
      </c>
      <c r="P96" s="196">
        <v>1.39</v>
      </c>
      <c r="Q96" s="196">
        <v>0.46</v>
      </c>
      <c r="R96" s="196">
        <v>9.15</v>
      </c>
      <c r="S96" s="196">
        <v>4.24</v>
      </c>
      <c r="T96" s="196">
        <v>0</v>
      </c>
      <c r="U96" s="196">
        <v>0.76</v>
      </c>
      <c r="V96" s="196">
        <v>4.43</v>
      </c>
      <c r="W96" s="196">
        <v>0.35</v>
      </c>
      <c r="X96" s="196">
        <v>1.39</v>
      </c>
      <c r="Y96" s="196">
        <v>0</v>
      </c>
      <c r="Z96" s="196">
        <v>2.57</v>
      </c>
      <c r="AA96" s="196">
        <v>19.96</v>
      </c>
      <c r="AB96" s="196">
        <v>0</v>
      </c>
      <c r="AC96" s="196">
        <v>0</v>
      </c>
      <c r="AD96" s="196">
        <v>17.8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14.78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9.83</v>
      </c>
      <c r="AS96" s="196">
        <v>0</v>
      </c>
      <c r="AT96" s="196">
        <v>5.38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16.59</v>
      </c>
      <c r="H97" s="196">
        <v>0</v>
      </c>
      <c r="I97" s="196">
        <v>0</v>
      </c>
      <c r="J97" s="196">
        <v>22.87</v>
      </c>
      <c r="K97" s="196">
        <v>7.43</v>
      </c>
      <c r="L97" s="196">
        <v>271.95</v>
      </c>
      <c r="M97" s="196">
        <v>1.02</v>
      </c>
      <c r="N97" s="196">
        <v>0.65</v>
      </c>
      <c r="O97" s="196">
        <v>0</v>
      </c>
      <c r="P97" s="196">
        <v>1.39</v>
      </c>
      <c r="Q97" s="196">
        <v>0.46</v>
      </c>
      <c r="R97" s="196">
        <v>8.7200000000000006</v>
      </c>
      <c r="S97" s="196">
        <v>3.47</v>
      </c>
      <c r="T97" s="196">
        <v>0</v>
      </c>
      <c r="U97" s="196">
        <v>0.76</v>
      </c>
      <c r="V97" s="196">
        <v>4.16</v>
      </c>
      <c r="W97" s="196">
        <v>0.34</v>
      </c>
      <c r="X97" s="196">
        <v>1.39</v>
      </c>
      <c r="Y97" s="196">
        <v>0</v>
      </c>
      <c r="Z97" s="196">
        <v>2.8</v>
      </c>
      <c r="AA97" s="196">
        <v>19.96</v>
      </c>
      <c r="AB97" s="196">
        <v>0</v>
      </c>
      <c r="AC97" s="196">
        <v>0</v>
      </c>
      <c r="AD97" s="196">
        <v>17.8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12.31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9.83</v>
      </c>
      <c r="AS97" s="196">
        <v>0</v>
      </c>
      <c r="AT97" s="196">
        <v>5.38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16.59</v>
      </c>
      <c r="H98" s="196">
        <v>0</v>
      </c>
      <c r="I98" s="196">
        <v>0</v>
      </c>
      <c r="J98" s="196">
        <v>22.87</v>
      </c>
      <c r="K98" s="196">
        <v>7.43</v>
      </c>
      <c r="L98" s="196">
        <v>271.95</v>
      </c>
      <c r="M98" s="196">
        <v>1.02</v>
      </c>
      <c r="N98" s="196">
        <v>0.65</v>
      </c>
      <c r="O98" s="196">
        <v>0</v>
      </c>
      <c r="P98" s="196">
        <v>1.39</v>
      </c>
      <c r="Q98" s="196">
        <v>0.46</v>
      </c>
      <c r="R98" s="196">
        <v>9.15</v>
      </c>
      <c r="S98" s="196">
        <v>4.24</v>
      </c>
      <c r="T98" s="196">
        <v>0</v>
      </c>
      <c r="U98" s="196">
        <v>0.76</v>
      </c>
      <c r="V98" s="196">
        <v>4.43</v>
      </c>
      <c r="W98" s="196">
        <v>0.34</v>
      </c>
      <c r="X98" s="196">
        <v>1.39</v>
      </c>
      <c r="Y98" s="196">
        <v>0</v>
      </c>
      <c r="Z98" s="196">
        <v>2.8</v>
      </c>
      <c r="AA98" s="196">
        <v>19.96</v>
      </c>
      <c r="AB98" s="196">
        <v>0</v>
      </c>
      <c r="AC98" s="196">
        <v>0</v>
      </c>
      <c r="AD98" s="196">
        <v>17.8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12.31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9.83</v>
      </c>
      <c r="AS98" s="196">
        <v>0</v>
      </c>
      <c r="AT98" s="196">
        <v>5.38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0.23270500000000016</v>
      </c>
      <c r="H99">
        <f t="shared" si="0"/>
        <v>0</v>
      </c>
      <c r="I99">
        <f t="shared" si="0"/>
        <v>0</v>
      </c>
      <c r="J99">
        <f t="shared" si="0"/>
        <v>0.58586749999999843</v>
      </c>
      <c r="K99">
        <f t="shared" si="0"/>
        <v>7.72950000000001E-2</v>
      </c>
      <c r="L99">
        <f t="shared" si="0"/>
        <v>2.7527249999999972</v>
      </c>
      <c r="M99">
        <f t="shared" si="0"/>
        <v>2.4479999999999991E-2</v>
      </c>
      <c r="N99">
        <f t="shared" si="0"/>
        <v>1.5599999999999977E-2</v>
      </c>
      <c r="O99">
        <f t="shared" si="0"/>
        <v>0</v>
      </c>
      <c r="P99">
        <f t="shared" si="0"/>
        <v>3.3119999999999997E-2</v>
      </c>
      <c r="Q99">
        <f t="shared" si="0"/>
        <v>1.2479999999999972E-2</v>
      </c>
      <c r="R99">
        <f t="shared" si="0"/>
        <v>7.221499999999996E-2</v>
      </c>
      <c r="S99">
        <f t="shared" si="0"/>
        <v>5.1607499999999903E-2</v>
      </c>
      <c r="T99">
        <f t="shared" si="0"/>
        <v>0</v>
      </c>
      <c r="U99">
        <f t="shared" si="0"/>
        <v>2.1130000000000031E-2</v>
      </c>
      <c r="V99">
        <f t="shared" si="0"/>
        <v>3.8005000000000053E-2</v>
      </c>
      <c r="W99">
        <f t="shared" si="0"/>
        <v>4.3197500000000048E-2</v>
      </c>
      <c r="X99">
        <f t="shared" si="0"/>
        <v>0.21257999999999982</v>
      </c>
      <c r="Y99">
        <f t="shared" si="0"/>
        <v>0</v>
      </c>
      <c r="Z99">
        <f t="shared" si="0"/>
        <v>0.34450249999999888</v>
      </c>
      <c r="AA99">
        <f t="shared" si="0"/>
        <v>0.17094000000000001</v>
      </c>
      <c r="AB99">
        <f t="shared" si="0"/>
        <v>0</v>
      </c>
      <c r="AC99">
        <f t="shared" si="0"/>
        <v>9.3824999999999985E-3</v>
      </c>
      <c r="AD99">
        <f t="shared" si="0"/>
        <v>0.31637249999999945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6.363000000000002E-2</v>
      </c>
      <c r="AI99">
        <f t="shared" si="0"/>
        <v>0.34704000000000046</v>
      </c>
      <c r="AJ99">
        <f t="shared" si="0"/>
        <v>0</v>
      </c>
      <c r="AK99">
        <f t="shared" si="0"/>
        <v>0.17586249999999995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6.5500799999999959</v>
      </c>
      <c r="AP99">
        <f t="shared" si="0"/>
        <v>4.1917499999999989E-2</v>
      </c>
      <c r="AQ99">
        <f t="shared" si="0"/>
        <v>0</v>
      </c>
      <c r="AR99">
        <f t="shared" si="0"/>
        <v>0.23278000000000024</v>
      </c>
      <c r="AS99">
        <f t="shared" si="0"/>
        <v>0.22682999999999995</v>
      </c>
      <c r="AT99">
        <f t="shared" si="0"/>
        <v>9.2132499999999937E-2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-15.241</v>
      </c>
      <c r="D32" s="82">
        <v>0</v>
      </c>
      <c r="E32" s="82">
        <v>0</v>
      </c>
      <c r="F32" s="82">
        <v>-20.759</v>
      </c>
      <c r="G32" s="82">
        <v>-36</v>
      </c>
      <c r="H32" s="76"/>
      <c r="I32" s="31">
        <v>30</v>
      </c>
      <c r="J32" s="82">
        <v>15.241</v>
      </c>
      <c r="K32" s="82">
        <v>0</v>
      </c>
      <c r="L32" s="82">
        <v>0</v>
      </c>
      <c r="M32" s="82">
        <v>0</v>
      </c>
      <c r="N32" s="82">
        <v>15.241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20.759</v>
      </c>
      <c r="AF32" s="82">
        <v>0</v>
      </c>
      <c r="AG32" s="82">
        <v>0</v>
      </c>
      <c r="AH32" s="82">
        <v>0</v>
      </c>
      <c r="AI32" s="82">
        <v>20.759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15.241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-15.241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20.759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-20.759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152.41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152.41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207.59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207.59</v>
      </c>
      <c r="DF32" s="81">
        <f t="shared" si="31"/>
        <v>36</v>
      </c>
      <c r="DG32" s="81">
        <f t="shared" si="32"/>
        <v>-15.241</v>
      </c>
      <c r="DH32" s="81">
        <f t="shared" si="33"/>
        <v>0</v>
      </c>
      <c r="DI32" s="81">
        <f t="shared" si="34"/>
        <v>0</v>
      </c>
      <c r="DJ32" s="81">
        <f t="shared" si="35"/>
        <v>-20.759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-64.350999999999999</v>
      </c>
      <c r="D33" s="82">
        <v>0</v>
      </c>
      <c r="E33" s="82">
        <v>0</v>
      </c>
      <c r="F33" s="82">
        <v>-87.649000000000001</v>
      </c>
      <c r="G33" s="82">
        <v>-152</v>
      </c>
      <c r="H33" s="76"/>
      <c r="I33" s="31">
        <v>31</v>
      </c>
      <c r="J33" s="82">
        <v>64.350999999999999</v>
      </c>
      <c r="K33" s="82">
        <v>0</v>
      </c>
      <c r="L33" s="82">
        <v>0</v>
      </c>
      <c r="M33" s="82">
        <v>0</v>
      </c>
      <c r="N33" s="82">
        <v>64.350999999999999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87.649000000000001</v>
      </c>
      <c r="AF33" s="82">
        <v>0</v>
      </c>
      <c r="AG33" s="82">
        <v>0</v>
      </c>
      <c r="AH33" s="82">
        <v>0</v>
      </c>
      <c r="AI33" s="82">
        <v>87.649000000000001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64.350999999999999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-64.350999999999999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87.649000000000001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-87.649000000000001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643.51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643.51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876.49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876.49</v>
      </c>
      <c r="DF33" s="81">
        <f t="shared" si="31"/>
        <v>152</v>
      </c>
      <c r="DG33" s="81">
        <f t="shared" si="32"/>
        <v>-64.350999999999999</v>
      </c>
      <c r="DH33" s="81">
        <f t="shared" si="33"/>
        <v>0</v>
      </c>
      <c r="DI33" s="81">
        <f t="shared" si="34"/>
        <v>0</v>
      </c>
      <c r="DJ33" s="81">
        <f t="shared" si="35"/>
        <v>-87.649000000000001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-55</v>
      </c>
      <c r="D34" s="82">
        <v>0</v>
      </c>
      <c r="E34" s="82">
        <v>0</v>
      </c>
      <c r="F34" s="82">
        <v>-156</v>
      </c>
      <c r="G34" s="82">
        <v>-211</v>
      </c>
      <c r="H34" s="76"/>
      <c r="I34" s="31">
        <v>32</v>
      </c>
      <c r="J34" s="82">
        <v>55</v>
      </c>
      <c r="K34" s="82">
        <v>0</v>
      </c>
      <c r="L34" s="82">
        <v>0</v>
      </c>
      <c r="M34" s="82">
        <v>0</v>
      </c>
      <c r="N34" s="82">
        <v>55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156</v>
      </c>
      <c r="AF34" s="82">
        <v>0</v>
      </c>
      <c r="AG34" s="82">
        <v>0</v>
      </c>
      <c r="AH34" s="82">
        <v>0</v>
      </c>
      <c r="AI34" s="82">
        <v>156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55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-55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156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-156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550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550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1560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1560</v>
      </c>
      <c r="DF34" s="81">
        <f t="shared" si="31"/>
        <v>211</v>
      </c>
      <c r="DG34" s="81">
        <f t="shared" si="32"/>
        <v>-55</v>
      </c>
      <c r="DH34" s="81">
        <f t="shared" si="33"/>
        <v>0</v>
      </c>
      <c r="DI34" s="81">
        <f t="shared" si="34"/>
        <v>0</v>
      </c>
      <c r="DJ34" s="81">
        <f t="shared" si="35"/>
        <v>-156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-75</v>
      </c>
      <c r="D35" s="82">
        <v>0</v>
      </c>
      <c r="E35" s="82">
        <v>0</v>
      </c>
      <c r="F35" s="82">
        <v>-131.79400000000001</v>
      </c>
      <c r="G35" s="82">
        <v>-206.79400000000001</v>
      </c>
      <c r="H35" s="76"/>
      <c r="I35" s="31">
        <v>33</v>
      </c>
      <c r="J35" s="82">
        <v>75</v>
      </c>
      <c r="K35" s="82">
        <v>0</v>
      </c>
      <c r="L35" s="82">
        <v>0</v>
      </c>
      <c r="M35" s="82">
        <v>0</v>
      </c>
      <c r="N35" s="82">
        <v>75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131.79400000000001</v>
      </c>
      <c r="AF35" s="82">
        <v>0</v>
      </c>
      <c r="AG35" s="82">
        <v>0</v>
      </c>
      <c r="AH35" s="82">
        <v>0</v>
      </c>
      <c r="AI35" s="82">
        <v>131.79400000000001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75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-75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131.79400000000001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-131.79400000000001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750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750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1317.94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1317.94</v>
      </c>
      <c r="DF35" s="81">
        <f t="shared" si="31"/>
        <v>206.79400000000001</v>
      </c>
      <c r="DG35" s="81">
        <f t="shared" si="32"/>
        <v>-75</v>
      </c>
      <c r="DH35" s="81">
        <f t="shared" si="33"/>
        <v>0</v>
      </c>
      <c r="DI35" s="81">
        <f t="shared" si="34"/>
        <v>0</v>
      </c>
      <c r="DJ35" s="81">
        <f t="shared" si="35"/>
        <v>-131.79400000000001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-25</v>
      </c>
      <c r="D36" s="82">
        <v>0</v>
      </c>
      <c r="E36" s="82">
        <v>0</v>
      </c>
      <c r="F36" s="82">
        <v>-70.168000000000006</v>
      </c>
      <c r="G36" s="82">
        <v>-95.168000000000006</v>
      </c>
      <c r="H36" s="76"/>
      <c r="I36" s="31">
        <v>34</v>
      </c>
      <c r="J36" s="82">
        <v>25</v>
      </c>
      <c r="K36" s="82">
        <v>0</v>
      </c>
      <c r="L36" s="82">
        <v>0</v>
      </c>
      <c r="M36" s="82">
        <v>0</v>
      </c>
      <c r="N36" s="82">
        <v>25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70.168000000000006</v>
      </c>
      <c r="AF36" s="82">
        <v>0</v>
      </c>
      <c r="AG36" s="82">
        <v>0</v>
      </c>
      <c r="AH36" s="82">
        <v>0</v>
      </c>
      <c r="AI36" s="82">
        <v>70.168000000000006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25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-25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70.168000000000006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-70.168000000000006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250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250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701.68000000000006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701.68000000000006</v>
      </c>
      <c r="DF36" s="81">
        <f t="shared" si="31"/>
        <v>95.168000000000006</v>
      </c>
      <c r="DG36" s="81">
        <f t="shared" si="32"/>
        <v>-25</v>
      </c>
      <c r="DH36" s="81">
        <f t="shared" si="33"/>
        <v>0</v>
      </c>
      <c r="DI36" s="81">
        <f t="shared" si="34"/>
        <v>0</v>
      </c>
      <c r="DJ36" s="81">
        <f t="shared" si="35"/>
        <v>-70.168000000000006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-50.811999999999998</v>
      </c>
      <c r="G37" s="82">
        <v>-50.811999999999998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50.811999999999998</v>
      </c>
      <c r="AF37" s="82">
        <v>0</v>
      </c>
      <c r="AG37" s="82">
        <v>0</v>
      </c>
      <c r="AH37" s="82">
        <v>0</v>
      </c>
      <c r="AI37" s="82">
        <v>50.811999999999998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50.811999999999998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-50.811999999999998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508.12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508.12</v>
      </c>
      <c r="DF37" s="81">
        <f t="shared" si="31"/>
        <v>50.811999999999998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-50.811999999999998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-20.338000000000001</v>
      </c>
      <c r="G38" s="82">
        <v>-20.338000000000001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20.338000000000001</v>
      </c>
      <c r="AF38" s="82">
        <v>0</v>
      </c>
      <c r="AG38" s="82">
        <v>0</v>
      </c>
      <c r="AH38" s="82">
        <v>0</v>
      </c>
      <c r="AI38" s="82">
        <v>20.338000000000001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20.338000000000001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-20.338000000000001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203.38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203.38</v>
      </c>
      <c r="DF38" s="81">
        <f t="shared" si="31"/>
        <v>20.338000000000001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-20.338000000000001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-23.285</v>
      </c>
      <c r="D69" s="82">
        <v>0</v>
      </c>
      <c r="E69" s="82">
        <v>0</v>
      </c>
      <c r="F69" s="82">
        <v>-31.715</v>
      </c>
      <c r="G69" s="82">
        <v>-55</v>
      </c>
      <c r="H69" s="76"/>
      <c r="I69" s="31">
        <v>67</v>
      </c>
      <c r="J69" s="82">
        <v>23.285</v>
      </c>
      <c r="K69" s="82">
        <v>0</v>
      </c>
      <c r="L69" s="82">
        <v>0</v>
      </c>
      <c r="M69" s="82">
        <v>0</v>
      </c>
      <c r="N69" s="82">
        <v>23.285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31.715</v>
      </c>
      <c r="AF69" s="82">
        <v>0</v>
      </c>
      <c r="AG69" s="82">
        <v>0</v>
      </c>
      <c r="AH69" s="82">
        <v>0</v>
      </c>
      <c r="AI69" s="82">
        <v>31.715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23.285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-23.285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31.715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-31.715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232.85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232.85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317.14999999999998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317.14999999999998</v>
      </c>
      <c r="DF69" s="81">
        <f t="shared" si="59"/>
        <v>55</v>
      </c>
      <c r="DG69" s="81">
        <f t="shared" si="60"/>
        <v>-23.285</v>
      </c>
      <c r="DH69" s="81">
        <f t="shared" si="61"/>
        <v>0</v>
      </c>
      <c r="DI69" s="81">
        <f t="shared" si="62"/>
        <v>0</v>
      </c>
      <c r="DJ69" s="81">
        <f t="shared" si="63"/>
        <v>-31.715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</v>
      </c>
      <c r="D70" s="82">
        <v>0</v>
      </c>
      <c r="E70" s="82">
        <v>0</v>
      </c>
      <c r="F70" s="82">
        <v>-84.263000000000005</v>
      </c>
      <c r="G70" s="82">
        <v>-94.263000000000005</v>
      </c>
      <c r="H70" s="76"/>
      <c r="I70" s="31">
        <v>68</v>
      </c>
      <c r="J70" s="82">
        <v>10</v>
      </c>
      <c r="K70" s="82">
        <v>0</v>
      </c>
      <c r="L70" s="82">
        <v>0</v>
      </c>
      <c r="M70" s="82">
        <v>0</v>
      </c>
      <c r="N70" s="82">
        <v>10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84.263000000000005</v>
      </c>
      <c r="AF70" s="82">
        <v>0</v>
      </c>
      <c r="AG70" s="82">
        <v>0</v>
      </c>
      <c r="AH70" s="82">
        <v>0</v>
      </c>
      <c r="AI70" s="82">
        <v>84.263000000000005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84.263000000000005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-84.263000000000005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842.63000000000011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842.63000000000011</v>
      </c>
      <c r="DF70" s="81">
        <f t="shared" si="59"/>
        <v>94.263000000000005</v>
      </c>
      <c r="DG70" s="81">
        <f t="shared" si="60"/>
        <v>-10</v>
      </c>
      <c r="DH70" s="81">
        <f t="shared" si="61"/>
        <v>0</v>
      </c>
      <c r="DI70" s="81">
        <f t="shared" si="62"/>
        <v>0</v>
      </c>
      <c r="DJ70" s="81">
        <f t="shared" si="63"/>
        <v>-84.263000000000005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-45</v>
      </c>
      <c r="D71" s="82">
        <v>0</v>
      </c>
      <c r="E71" s="82">
        <v>0</v>
      </c>
      <c r="F71" s="82">
        <v>-77.512</v>
      </c>
      <c r="G71" s="82">
        <v>-122.512</v>
      </c>
      <c r="H71" s="76"/>
      <c r="I71" s="31">
        <v>69</v>
      </c>
      <c r="J71" s="82">
        <v>45</v>
      </c>
      <c r="K71" s="82">
        <v>0</v>
      </c>
      <c r="L71" s="82">
        <v>0</v>
      </c>
      <c r="M71" s="82">
        <v>0</v>
      </c>
      <c r="N71" s="82">
        <v>45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77.512</v>
      </c>
      <c r="AF71" s="82">
        <v>0</v>
      </c>
      <c r="AG71" s="82">
        <v>0</v>
      </c>
      <c r="AH71" s="82">
        <v>0</v>
      </c>
      <c r="AI71" s="82">
        <v>77.512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45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-45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77.512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-77.512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450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450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775.12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775.12</v>
      </c>
      <c r="DF71" s="81">
        <f t="shared" si="59"/>
        <v>122.512</v>
      </c>
      <c r="DG71" s="81">
        <f t="shared" si="60"/>
        <v>-45</v>
      </c>
      <c r="DH71" s="81">
        <f t="shared" si="61"/>
        <v>0</v>
      </c>
      <c r="DI71" s="81">
        <f t="shared" si="62"/>
        <v>0</v>
      </c>
      <c r="DJ71" s="81">
        <f t="shared" si="63"/>
        <v>-77.512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-35</v>
      </c>
      <c r="D72" s="82">
        <v>0</v>
      </c>
      <c r="E72" s="82">
        <v>0</v>
      </c>
      <c r="F72" s="82">
        <v>-75.084999999999994</v>
      </c>
      <c r="G72" s="82">
        <v>-110.08499999999999</v>
      </c>
      <c r="H72" s="76"/>
      <c r="I72" s="31">
        <v>70</v>
      </c>
      <c r="J72" s="82">
        <v>35</v>
      </c>
      <c r="K72" s="82">
        <v>0</v>
      </c>
      <c r="L72" s="82">
        <v>0</v>
      </c>
      <c r="M72" s="82">
        <v>0</v>
      </c>
      <c r="N72" s="82">
        <v>35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75.084999999999994</v>
      </c>
      <c r="AF72" s="82">
        <v>0</v>
      </c>
      <c r="AG72" s="82">
        <v>0</v>
      </c>
      <c r="AH72" s="82">
        <v>0</v>
      </c>
      <c r="AI72" s="82">
        <v>75.084999999999994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35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-35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75.084999999999994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-75.084999999999994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350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350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750.84999999999991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750.84999999999991</v>
      </c>
      <c r="DF72" s="81">
        <f t="shared" si="59"/>
        <v>110.08499999999999</v>
      </c>
      <c r="DG72" s="81">
        <f t="shared" si="60"/>
        <v>-35</v>
      </c>
      <c r="DH72" s="81">
        <f t="shared" si="61"/>
        <v>0</v>
      </c>
      <c r="DI72" s="81">
        <f t="shared" si="62"/>
        <v>0</v>
      </c>
      <c r="DJ72" s="81">
        <f t="shared" si="63"/>
        <v>-75.084999999999994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-45</v>
      </c>
      <c r="D73" s="82">
        <v>0</v>
      </c>
      <c r="E73" s="82">
        <v>0</v>
      </c>
      <c r="F73" s="82">
        <v>-90.537999999999997</v>
      </c>
      <c r="G73" s="82">
        <v>-135.53800000000001</v>
      </c>
      <c r="H73" s="76"/>
      <c r="I73" s="31">
        <v>71</v>
      </c>
      <c r="J73" s="82">
        <v>45</v>
      </c>
      <c r="K73" s="82">
        <v>0</v>
      </c>
      <c r="L73" s="82">
        <v>0</v>
      </c>
      <c r="M73" s="82">
        <v>0</v>
      </c>
      <c r="N73" s="82">
        <v>45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90.537999999999997</v>
      </c>
      <c r="AF73" s="82">
        <v>0</v>
      </c>
      <c r="AG73" s="82">
        <v>0</v>
      </c>
      <c r="AH73" s="82">
        <v>0</v>
      </c>
      <c r="AI73" s="82">
        <v>90.537999999999997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45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-45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90.537999999999997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-90.537999999999997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450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450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905.38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905.38</v>
      </c>
      <c r="DF73" s="81">
        <f t="shared" si="59"/>
        <v>135.53800000000001</v>
      </c>
      <c r="DG73" s="81">
        <f t="shared" si="60"/>
        <v>-45</v>
      </c>
      <c r="DH73" s="81">
        <f t="shared" si="61"/>
        <v>0</v>
      </c>
      <c r="DI73" s="81">
        <f t="shared" si="62"/>
        <v>0</v>
      </c>
      <c r="DJ73" s="81">
        <f t="shared" si="63"/>
        <v>-90.537999999999997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-35</v>
      </c>
      <c r="D74" s="82">
        <v>0</v>
      </c>
      <c r="E74" s="82">
        <v>0</v>
      </c>
      <c r="F74" s="82">
        <v>-96.442999999999998</v>
      </c>
      <c r="G74" s="82">
        <v>-131.44300000000001</v>
      </c>
      <c r="H74" s="76"/>
      <c r="I74" s="31">
        <v>72</v>
      </c>
      <c r="J74" s="82">
        <v>35</v>
      </c>
      <c r="K74" s="82">
        <v>0</v>
      </c>
      <c r="L74" s="82">
        <v>0</v>
      </c>
      <c r="M74" s="82">
        <v>0</v>
      </c>
      <c r="N74" s="82">
        <v>35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96.442999999999998</v>
      </c>
      <c r="AF74" s="82">
        <v>0</v>
      </c>
      <c r="AG74" s="82">
        <v>0</v>
      </c>
      <c r="AH74" s="82">
        <v>0</v>
      </c>
      <c r="AI74" s="82">
        <v>96.442999999999998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35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-35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96.442999999999998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-96.442999999999998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350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350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964.43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964.43</v>
      </c>
      <c r="DF74" s="81">
        <f t="shared" si="59"/>
        <v>131.44299999999998</v>
      </c>
      <c r="DG74" s="81">
        <f t="shared" si="60"/>
        <v>-35</v>
      </c>
      <c r="DH74" s="81">
        <f t="shared" si="61"/>
        <v>0</v>
      </c>
      <c r="DI74" s="81">
        <f t="shared" si="62"/>
        <v>0</v>
      </c>
      <c r="DJ74" s="81">
        <f t="shared" si="63"/>
        <v>-96.442999999999998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-30</v>
      </c>
      <c r="D75" s="82">
        <v>0</v>
      </c>
      <c r="E75" s="82">
        <v>0</v>
      </c>
      <c r="F75" s="82">
        <v>-91.016999999999996</v>
      </c>
      <c r="G75" s="82">
        <v>-121.017</v>
      </c>
      <c r="H75" s="76"/>
      <c r="I75" s="31">
        <v>73</v>
      </c>
      <c r="J75" s="82">
        <v>30</v>
      </c>
      <c r="K75" s="82">
        <v>0</v>
      </c>
      <c r="L75" s="82">
        <v>0</v>
      </c>
      <c r="M75" s="82">
        <v>0</v>
      </c>
      <c r="N75" s="82">
        <v>30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91.016999999999996</v>
      </c>
      <c r="AF75" s="82">
        <v>0</v>
      </c>
      <c r="AG75" s="82">
        <v>0</v>
      </c>
      <c r="AH75" s="82">
        <v>0</v>
      </c>
      <c r="AI75" s="82">
        <v>91.016999999999996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91.016999999999996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-91.016999999999996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910.17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910.17</v>
      </c>
      <c r="DF75" s="81">
        <f t="shared" si="59"/>
        <v>121.017</v>
      </c>
      <c r="DG75" s="81">
        <f t="shared" si="60"/>
        <v>-30</v>
      </c>
      <c r="DH75" s="81">
        <f t="shared" si="61"/>
        <v>0</v>
      </c>
      <c r="DI75" s="81">
        <f t="shared" si="62"/>
        <v>0</v>
      </c>
      <c r="DJ75" s="81">
        <f t="shared" si="63"/>
        <v>-91.016999999999996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-30</v>
      </c>
      <c r="D76" s="82">
        <v>0</v>
      </c>
      <c r="E76" s="82">
        <v>0</v>
      </c>
      <c r="F76" s="82">
        <v>-84.227999999999994</v>
      </c>
      <c r="G76" s="82">
        <v>-114.22799999999999</v>
      </c>
      <c r="H76" s="76"/>
      <c r="I76" s="31">
        <v>74</v>
      </c>
      <c r="J76" s="82">
        <v>30</v>
      </c>
      <c r="K76" s="82">
        <v>0</v>
      </c>
      <c r="L76" s="82">
        <v>0</v>
      </c>
      <c r="M76" s="82">
        <v>0</v>
      </c>
      <c r="N76" s="82">
        <v>30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84.227999999999994</v>
      </c>
      <c r="AF76" s="82">
        <v>0</v>
      </c>
      <c r="AG76" s="82">
        <v>0</v>
      </c>
      <c r="AH76" s="82">
        <v>0</v>
      </c>
      <c r="AI76" s="82">
        <v>84.227999999999994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30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-30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84.227999999999994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-84.227999999999994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300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300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842.28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842.28</v>
      </c>
      <c r="DF76" s="81">
        <f t="shared" si="59"/>
        <v>114.22799999999999</v>
      </c>
      <c r="DG76" s="81">
        <f t="shared" si="60"/>
        <v>-30</v>
      </c>
      <c r="DH76" s="81">
        <f t="shared" si="61"/>
        <v>0</v>
      </c>
      <c r="DI76" s="81">
        <f t="shared" si="62"/>
        <v>0</v>
      </c>
      <c r="DJ76" s="81">
        <f t="shared" si="63"/>
        <v>-84.227999999999994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-35</v>
      </c>
      <c r="D77" s="82">
        <v>0</v>
      </c>
      <c r="E77" s="82">
        <v>0</v>
      </c>
      <c r="F77" s="82">
        <v>-90.811999999999998</v>
      </c>
      <c r="G77" s="82">
        <v>-125.812</v>
      </c>
      <c r="H77" s="76"/>
      <c r="I77" s="31">
        <v>75</v>
      </c>
      <c r="J77" s="82">
        <v>35</v>
      </c>
      <c r="K77" s="82">
        <v>0</v>
      </c>
      <c r="L77" s="82">
        <v>0</v>
      </c>
      <c r="M77" s="82">
        <v>0</v>
      </c>
      <c r="N77" s="82">
        <v>35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90.811999999999998</v>
      </c>
      <c r="AF77" s="82">
        <v>0</v>
      </c>
      <c r="AG77" s="82">
        <v>0</v>
      </c>
      <c r="AH77" s="82">
        <v>0</v>
      </c>
      <c r="AI77" s="82">
        <v>90.811999999999998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35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-35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90.811999999999998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-90.811999999999998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350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350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908.12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908.12</v>
      </c>
      <c r="DF77" s="81">
        <f t="shared" si="59"/>
        <v>125.812</v>
      </c>
      <c r="DG77" s="81">
        <f t="shared" si="60"/>
        <v>-35</v>
      </c>
      <c r="DH77" s="81">
        <f t="shared" si="61"/>
        <v>0</v>
      </c>
      <c r="DI77" s="81">
        <f t="shared" si="62"/>
        <v>0</v>
      </c>
      <c r="DJ77" s="81">
        <f t="shared" si="63"/>
        <v>-90.811999999999998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-45</v>
      </c>
      <c r="D78" s="82">
        <v>0</v>
      </c>
      <c r="E78" s="82">
        <v>0</v>
      </c>
      <c r="F78" s="82">
        <v>-99.343000000000004</v>
      </c>
      <c r="G78" s="82">
        <v>-144.34299999999999</v>
      </c>
      <c r="H78" s="76"/>
      <c r="I78" s="31">
        <v>76</v>
      </c>
      <c r="J78" s="82">
        <v>45</v>
      </c>
      <c r="K78" s="82">
        <v>0</v>
      </c>
      <c r="L78" s="82">
        <v>0</v>
      </c>
      <c r="M78" s="82">
        <v>0</v>
      </c>
      <c r="N78" s="82">
        <v>45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99.343000000000004</v>
      </c>
      <c r="AF78" s="82">
        <v>0</v>
      </c>
      <c r="AG78" s="82">
        <v>0</v>
      </c>
      <c r="AH78" s="82">
        <v>0</v>
      </c>
      <c r="AI78" s="82">
        <v>99.343000000000004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45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-45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99.343000000000004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-99.343000000000004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450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450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993.43000000000006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993.43000000000006</v>
      </c>
      <c r="DF78" s="81">
        <f t="shared" si="59"/>
        <v>144.34300000000002</v>
      </c>
      <c r="DG78" s="81">
        <f t="shared" si="60"/>
        <v>-45</v>
      </c>
      <c r="DH78" s="81">
        <f t="shared" si="61"/>
        <v>0</v>
      </c>
      <c r="DI78" s="81">
        <f t="shared" si="62"/>
        <v>0</v>
      </c>
      <c r="DJ78" s="81">
        <f t="shared" si="63"/>
        <v>-99.343000000000004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-35</v>
      </c>
      <c r="D79" s="82">
        <v>0</v>
      </c>
      <c r="E79" s="82">
        <v>0</v>
      </c>
      <c r="F79" s="82">
        <v>-89.468999999999994</v>
      </c>
      <c r="G79" s="82">
        <v>-124.46899999999999</v>
      </c>
      <c r="H79" s="76"/>
      <c r="I79" s="31">
        <v>77</v>
      </c>
      <c r="J79" s="82">
        <v>35</v>
      </c>
      <c r="K79" s="82">
        <v>0</v>
      </c>
      <c r="L79" s="82">
        <v>0</v>
      </c>
      <c r="M79" s="82">
        <v>0</v>
      </c>
      <c r="N79" s="82">
        <v>35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89.468999999999994</v>
      </c>
      <c r="AF79" s="82">
        <v>0</v>
      </c>
      <c r="AG79" s="82">
        <v>0</v>
      </c>
      <c r="AH79" s="82">
        <v>0</v>
      </c>
      <c r="AI79" s="82">
        <v>89.468999999999994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35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-35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89.468999999999994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-89.468999999999994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350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350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894.68999999999994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894.68999999999994</v>
      </c>
      <c r="DF79" s="81">
        <f t="shared" si="59"/>
        <v>124.46899999999999</v>
      </c>
      <c r="DG79" s="81">
        <f t="shared" si="60"/>
        <v>-35</v>
      </c>
      <c r="DH79" s="81">
        <f t="shared" si="61"/>
        <v>0</v>
      </c>
      <c r="DI79" s="81">
        <f t="shared" si="62"/>
        <v>0</v>
      </c>
      <c r="DJ79" s="81">
        <f t="shared" si="63"/>
        <v>-89.468999999999994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-15</v>
      </c>
      <c r="D80" s="82">
        <v>0</v>
      </c>
      <c r="E80" s="82">
        <v>0</v>
      </c>
      <c r="F80" s="82">
        <v>-70.302000000000007</v>
      </c>
      <c r="G80" s="82">
        <v>-85.302000000000007</v>
      </c>
      <c r="H80" s="76"/>
      <c r="I80" s="31">
        <v>78</v>
      </c>
      <c r="J80" s="82">
        <v>15</v>
      </c>
      <c r="K80" s="82">
        <v>0</v>
      </c>
      <c r="L80" s="82">
        <v>0</v>
      </c>
      <c r="M80" s="82">
        <v>0</v>
      </c>
      <c r="N80" s="82">
        <v>15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70.302000000000007</v>
      </c>
      <c r="AF80" s="82">
        <v>0</v>
      </c>
      <c r="AG80" s="82">
        <v>0</v>
      </c>
      <c r="AH80" s="82">
        <v>0</v>
      </c>
      <c r="AI80" s="82">
        <v>70.302000000000007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15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-15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70.302000000000007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-70.302000000000007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150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150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703.0200000000001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703.0200000000001</v>
      </c>
      <c r="DF80" s="81">
        <f t="shared" si="59"/>
        <v>85.302000000000007</v>
      </c>
      <c r="DG80" s="81">
        <f t="shared" si="60"/>
        <v>-15</v>
      </c>
      <c r="DH80" s="81">
        <f t="shared" si="61"/>
        <v>0</v>
      </c>
      <c r="DI80" s="81">
        <f t="shared" si="62"/>
        <v>0</v>
      </c>
      <c r="DJ80" s="81">
        <f t="shared" si="63"/>
        <v>-70.302000000000007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-20</v>
      </c>
      <c r="D81" s="82">
        <v>0</v>
      </c>
      <c r="E81" s="82">
        <v>0</v>
      </c>
      <c r="F81" s="82">
        <v>-68.617000000000004</v>
      </c>
      <c r="G81" s="82">
        <v>-88.617000000000004</v>
      </c>
      <c r="H81" s="76"/>
      <c r="I81" s="31">
        <v>79</v>
      </c>
      <c r="J81" s="82">
        <v>20</v>
      </c>
      <c r="K81" s="82">
        <v>0</v>
      </c>
      <c r="L81" s="82">
        <v>0</v>
      </c>
      <c r="M81" s="82">
        <v>0</v>
      </c>
      <c r="N81" s="82">
        <v>20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68.617000000000004</v>
      </c>
      <c r="AF81" s="82">
        <v>0</v>
      </c>
      <c r="AG81" s="82">
        <v>0</v>
      </c>
      <c r="AH81" s="82">
        <v>0</v>
      </c>
      <c r="AI81" s="82">
        <v>68.617000000000004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20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-20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68.617000000000004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-68.617000000000004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200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200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686.17000000000007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686.17000000000007</v>
      </c>
      <c r="DF81" s="81">
        <f t="shared" si="59"/>
        <v>88.617000000000004</v>
      </c>
      <c r="DG81" s="81">
        <f t="shared" si="60"/>
        <v>-20</v>
      </c>
      <c r="DH81" s="81">
        <f t="shared" si="61"/>
        <v>0</v>
      </c>
      <c r="DI81" s="81">
        <f t="shared" si="62"/>
        <v>0</v>
      </c>
      <c r="DJ81" s="81">
        <f t="shared" si="63"/>
        <v>-68.617000000000004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-40</v>
      </c>
      <c r="D82" s="82">
        <v>0</v>
      </c>
      <c r="E82" s="82">
        <v>0</v>
      </c>
      <c r="F82" s="82">
        <v>-88.320999999999998</v>
      </c>
      <c r="G82" s="82">
        <v>-128.321</v>
      </c>
      <c r="H82" s="76"/>
      <c r="I82" s="31">
        <v>80</v>
      </c>
      <c r="J82" s="82">
        <v>40</v>
      </c>
      <c r="K82" s="82">
        <v>0</v>
      </c>
      <c r="L82" s="82">
        <v>0</v>
      </c>
      <c r="M82" s="82">
        <v>0</v>
      </c>
      <c r="N82" s="82">
        <v>40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88.320999999999998</v>
      </c>
      <c r="AF82" s="82">
        <v>0</v>
      </c>
      <c r="AG82" s="82">
        <v>0</v>
      </c>
      <c r="AH82" s="82">
        <v>0</v>
      </c>
      <c r="AI82" s="82">
        <v>88.320999999999998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40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-40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88.320999999999998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-88.320999999999998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400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400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883.21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883.21</v>
      </c>
      <c r="DF82" s="81">
        <f t="shared" si="59"/>
        <v>128.321</v>
      </c>
      <c r="DG82" s="81">
        <f t="shared" si="60"/>
        <v>-40</v>
      </c>
      <c r="DH82" s="81">
        <f t="shared" si="61"/>
        <v>0</v>
      </c>
      <c r="DI82" s="81">
        <f t="shared" si="62"/>
        <v>0</v>
      </c>
      <c r="DJ82" s="81">
        <f t="shared" si="63"/>
        <v>-88.320999999999998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-95</v>
      </c>
      <c r="D83" s="82">
        <v>0</v>
      </c>
      <c r="E83" s="82">
        <v>0</v>
      </c>
      <c r="F83" s="82">
        <v>-113.56100000000001</v>
      </c>
      <c r="G83" s="82">
        <v>-208.56100000000001</v>
      </c>
      <c r="H83" s="76"/>
      <c r="I83" s="31">
        <v>81</v>
      </c>
      <c r="J83" s="82">
        <v>95</v>
      </c>
      <c r="K83" s="82">
        <v>0</v>
      </c>
      <c r="L83" s="82">
        <v>0</v>
      </c>
      <c r="M83" s="82">
        <v>0</v>
      </c>
      <c r="N83" s="82">
        <v>95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113.56100000000001</v>
      </c>
      <c r="AF83" s="82">
        <v>0</v>
      </c>
      <c r="AG83" s="82">
        <v>0</v>
      </c>
      <c r="AH83" s="82">
        <v>0</v>
      </c>
      <c r="AI83" s="82">
        <v>113.56100000000001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95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-95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113.56100000000001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-113.56100000000001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950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950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1135.6100000000001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1135.6100000000001</v>
      </c>
      <c r="DF83" s="81">
        <f t="shared" si="59"/>
        <v>208.56100000000001</v>
      </c>
      <c r="DG83" s="81">
        <f t="shared" si="60"/>
        <v>-95</v>
      </c>
      <c r="DH83" s="81">
        <f t="shared" si="61"/>
        <v>0</v>
      </c>
      <c r="DI83" s="81">
        <f t="shared" si="62"/>
        <v>0</v>
      </c>
      <c r="DJ83" s="81">
        <f t="shared" si="63"/>
        <v>-113.56100000000001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-110</v>
      </c>
      <c r="D84" s="82">
        <v>0</v>
      </c>
      <c r="E84" s="82">
        <v>0</v>
      </c>
      <c r="F84" s="82">
        <v>-144.69900000000001</v>
      </c>
      <c r="G84" s="82">
        <v>-254.69900000000001</v>
      </c>
      <c r="H84" s="76"/>
      <c r="I84" s="31">
        <v>82</v>
      </c>
      <c r="J84" s="82">
        <v>110</v>
      </c>
      <c r="K84" s="82">
        <v>0</v>
      </c>
      <c r="L84" s="82">
        <v>0</v>
      </c>
      <c r="M84" s="82">
        <v>0</v>
      </c>
      <c r="N84" s="82">
        <v>110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144.69900000000001</v>
      </c>
      <c r="AF84" s="82">
        <v>0</v>
      </c>
      <c r="AG84" s="82">
        <v>0</v>
      </c>
      <c r="AH84" s="82">
        <v>0</v>
      </c>
      <c r="AI84" s="82">
        <v>144.69900000000001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110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-110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144.69900000000001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-144.69900000000001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1100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1100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1446.9900000000002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1446.9900000000002</v>
      </c>
      <c r="DF84" s="81">
        <f t="shared" si="59"/>
        <v>254.69900000000001</v>
      </c>
      <c r="DG84" s="81">
        <f t="shared" si="60"/>
        <v>-110</v>
      </c>
      <c r="DH84" s="81">
        <f t="shared" si="61"/>
        <v>0</v>
      </c>
      <c r="DI84" s="81">
        <f t="shared" si="62"/>
        <v>0</v>
      </c>
      <c r="DJ84" s="81">
        <f t="shared" si="63"/>
        <v>-144.69900000000001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-116.001</v>
      </c>
      <c r="D85" s="82">
        <v>0</v>
      </c>
      <c r="E85" s="82">
        <v>0</v>
      </c>
      <c r="F85" s="82">
        <v>-157.999</v>
      </c>
      <c r="G85" s="82">
        <v>-274</v>
      </c>
      <c r="H85" s="76"/>
      <c r="I85" s="31">
        <v>83</v>
      </c>
      <c r="J85" s="82">
        <v>116.001</v>
      </c>
      <c r="K85" s="82">
        <v>0</v>
      </c>
      <c r="L85" s="82">
        <v>0</v>
      </c>
      <c r="M85" s="82">
        <v>0</v>
      </c>
      <c r="N85" s="82">
        <v>116.001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157.999</v>
      </c>
      <c r="AF85" s="82">
        <v>0</v>
      </c>
      <c r="AG85" s="82">
        <v>0</v>
      </c>
      <c r="AH85" s="82">
        <v>0</v>
      </c>
      <c r="AI85" s="82">
        <v>157.999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116.001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-116.001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157.999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-157.999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1160.01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1160.01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1579.99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1579.99</v>
      </c>
      <c r="DF85" s="81">
        <f t="shared" si="59"/>
        <v>274</v>
      </c>
      <c r="DG85" s="81">
        <f t="shared" si="60"/>
        <v>-116.001</v>
      </c>
      <c r="DH85" s="81">
        <f t="shared" si="61"/>
        <v>0</v>
      </c>
      <c r="DI85" s="81">
        <f t="shared" si="62"/>
        <v>0</v>
      </c>
      <c r="DJ85" s="81">
        <f t="shared" si="63"/>
        <v>-157.999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-79</v>
      </c>
      <c r="D86" s="82">
        <v>0</v>
      </c>
      <c r="E86" s="82">
        <v>0</v>
      </c>
      <c r="F86" s="82">
        <v>-176</v>
      </c>
      <c r="G86" s="82">
        <v>-255</v>
      </c>
      <c r="H86" s="76"/>
      <c r="I86" s="31">
        <v>84</v>
      </c>
      <c r="J86" s="82">
        <v>79</v>
      </c>
      <c r="K86" s="82">
        <v>0</v>
      </c>
      <c r="L86" s="82">
        <v>0</v>
      </c>
      <c r="M86" s="82">
        <v>0</v>
      </c>
      <c r="N86" s="82">
        <v>79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176</v>
      </c>
      <c r="AF86" s="82">
        <v>0</v>
      </c>
      <c r="AG86" s="82">
        <v>0</v>
      </c>
      <c r="AH86" s="82">
        <v>0</v>
      </c>
      <c r="AI86" s="82">
        <v>176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79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-79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176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-176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790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790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1760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1760</v>
      </c>
      <c r="DF86" s="81">
        <f t="shared" si="59"/>
        <v>255</v>
      </c>
      <c r="DG86" s="81">
        <f t="shared" si="60"/>
        <v>-79</v>
      </c>
      <c r="DH86" s="81">
        <f t="shared" si="61"/>
        <v>0</v>
      </c>
      <c r="DI86" s="81">
        <f t="shared" si="62"/>
        <v>0</v>
      </c>
      <c r="DJ86" s="81">
        <f t="shared" si="63"/>
        <v>-176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-62</v>
      </c>
      <c r="D87" s="82">
        <v>0</v>
      </c>
      <c r="E87" s="82">
        <v>0</v>
      </c>
      <c r="F87" s="82">
        <v>0</v>
      </c>
      <c r="G87" s="82">
        <v>-62</v>
      </c>
      <c r="H87" s="76"/>
      <c r="I87" s="31">
        <v>85</v>
      </c>
      <c r="J87" s="82">
        <v>62</v>
      </c>
      <c r="K87" s="82">
        <v>0</v>
      </c>
      <c r="L87" s="82">
        <v>0</v>
      </c>
      <c r="M87" s="82">
        <v>0</v>
      </c>
      <c r="N87" s="82">
        <v>62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62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-62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620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620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62</v>
      </c>
      <c r="DG87" s="81">
        <f t="shared" si="60"/>
        <v>-62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-72</v>
      </c>
      <c r="D88" s="82">
        <v>0</v>
      </c>
      <c r="E88" s="82">
        <v>0</v>
      </c>
      <c r="F88" s="82">
        <v>0</v>
      </c>
      <c r="G88" s="82">
        <v>-72</v>
      </c>
      <c r="H88" s="76"/>
      <c r="I88" s="31">
        <v>86</v>
      </c>
      <c r="J88" s="82">
        <v>72</v>
      </c>
      <c r="K88" s="82">
        <v>0</v>
      </c>
      <c r="L88" s="82">
        <v>0</v>
      </c>
      <c r="M88" s="82">
        <v>0</v>
      </c>
      <c r="N88" s="82">
        <v>72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72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-72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720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720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72</v>
      </c>
      <c r="DG88" s="81">
        <f t="shared" si="60"/>
        <v>-72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-82</v>
      </c>
      <c r="D89" s="82">
        <v>0</v>
      </c>
      <c r="E89" s="82">
        <v>0</v>
      </c>
      <c r="F89" s="82">
        <v>0</v>
      </c>
      <c r="G89" s="82">
        <v>-82</v>
      </c>
      <c r="H89" s="76"/>
      <c r="I89" s="31">
        <v>87</v>
      </c>
      <c r="J89" s="82">
        <v>82</v>
      </c>
      <c r="K89" s="82">
        <v>0</v>
      </c>
      <c r="L89" s="82">
        <v>0</v>
      </c>
      <c r="M89" s="82">
        <v>0</v>
      </c>
      <c r="N89" s="82">
        <v>82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82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-82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820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820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82</v>
      </c>
      <c r="DG89" s="81">
        <f t="shared" si="60"/>
        <v>-82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-77</v>
      </c>
      <c r="D90" s="82">
        <v>0</v>
      </c>
      <c r="E90" s="82">
        <v>0</v>
      </c>
      <c r="F90" s="82">
        <v>0</v>
      </c>
      <c r="G90" s="82">
        <v>-77</v>
      </c>
      <c r="H90" s="76"/>
      <c r="I90" s="31">
        <v>88</v>
      </c>
      <c r="J90" s="82">
        <v>77</v>
      </c>
      <c r="K90" s="82">
        <v>0</v>
      </c>
      <c r="L90" s="82">
        <v>0</v>
      </c>
      <c r="M90" s="82">
        <v>0</v>
      </c>
      <c r="N90" s="82">
        <v>77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77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-77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770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770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77</v>
      </c>
      <c r="DG90" s="81">
        <f t="shared" si="60"/>
        <v>-77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-40</v>
      </c>
      <c r="D92" s="82">
        <v>0</v>
      </c>
      <c r="E92" s="82">
        <v>0</v>
      </c>
      <c r="F92" s="82">
        <v>0</v>
      </c>
      <c r="G92" s="82">
        <v>-40</v>
      </c>
      <c r="H92" s="76"/>
      <c r="I92" s="31">
        <v>90</v>
      </c>
      <c r="J92" s="82">
        <v>40</v>
      </c>
      <c r="K92" s="82">
        <v>0</v>
      </c>
      <c r="L92" s="82">
        <v>0</v>
      </c>
      <c r="M92" s="82">
        <v>0</v>
      </c>
      <c r="N92" s="82">
        <v>40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40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-40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400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400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40</v>
      </c>
      <c r="DG92" s="81">
        <f t="shared" si="60"/>
        <v>-40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-37</v>
      </c>
      <c r="D93" s="82">
        <v>0</v>
      </c>
      <c r="E93" s="82">
        <v>0</v>
      </c>
      <c r="F93" s="82">
        <v>0</v>
      </c>
      <c r="G93" s="82">
        <v>-37</v>
      </c>
      <c r="H93" s="76"/>
      <c r="I93" s="31">
        <v>91</v>
      </c>
      <c r="J93" s="82">
        <v>37</v>
      </c>
      <c r="K93" s="82">
        <v>0</v>
      </c>
      <c r="L93" s="82">
        <v>0</v>
      </c>
      <c r="M93" s="82">
        <v>0</v>
      </c>
      <c r="N93" s="82">
        <v>37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37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-37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370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370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37</v>
      </c>
      <c r="DG93" s="81">
        <f t="shared" si="60"/>
        <v>-37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0.3619695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-0.3619695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0.56686099999999995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-0.56686099999999995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0.3619695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0.3619695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0.56686100000000017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0.56686100000000017</v>
      </c>
      <c r="DE99" s="86"/>
      <c r="DF99" s="81">
        <f t="shared" si="59"/>
        <v>0.92883049999999989</v>
      </c>
      <c r="DG99" s="81">
        <f t="shared" si="60"/>
        <v>-0.3619695</v>
      </c>
      <c r="DH99" s="81">
        <f t="shared" si="61"/>
        <v>0</v>
      </c>
      <c r="DI99" s="81">
        <f t="shared" si="62"/>
        <v>0</v>
      </c>
      <c r="DJ99" s="81">
        <f t="shared" si="63"/>
        <v>-0.56686099999999995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351</v>
      </c>
      <c r="H3" s="174">
        <f t="shared" ref="H3:H66" ca="1" si="2">INDIRECT("ISGS_Delhi_pp!" &amp; $V$3 &amp; X3)</f>
        <v>338.36399999999998</v>
      </c>
      <c r="I3" s="178">
        <f ca="1">INDIRECT("BRPL_EOD!" &amp; $V$3 &amp; X3)</f>
        <v>260.27999999999997</v>
      </c>
      <c r="J3" s="176">
        <f ca="1">INDIRECT("BYPL_EOD!" &amp; $V$3 &amp; X3)</f>
        <v>76.16</v>
      </c>
      <c r="K3" s="176">
        <f ca="1">INDIRECT("TPDDL_EOD!" &amp; $V$3 &amp; X3)</f>
        <v>1.93</v>
      </c>
      <c r="L3" s="176">
        <f ca="1">INDIRECT("NDMC_EOD!" &amp; $V$3 &amp; X3)</f>
        <v>0</v>
      </c>
      <c r="M3" s="177">
        <f ca="1">SUM(I3:L3)</f>
        <v>338.36999999999995</v>
      </c>
      <c r="N3" s="175">
        <f ca="1">INDIRECT("BRPL_ISGS_exbus!" &amp; $V$3 &amp; X3)</f>
        <v>260.27538469722492</v>
      </c>
      <c r="O3" s="176">
        <f ca="1">INDIRECT("BYPL_ISGS_exbus!" &amp; $V$3 &amp; X3)</f>
        <v>76.158649525667172</v>
      </c>
      <c r="P3" s="176">
        <f ca="1">INDIRECT("TPDDL_ISGS_exbus!" &amp; $V$3 &amp; X3)</f>
        <v>1.9299657771078997</v>
      </c>
      <c r="Q3" s="176">
        <f ca="1">INDIRECT("NDMC_ISGS_exbus!" &amp; $V$3 &amp; X3)</f>
        <v>0</v>
      </c>
      <c r="R3" s="177">
        <f ca="1">SUM(N3:Q3)</f>
        <v>338.36399999999998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351</v>
      </c>
      <c r="H4" s="182">
        <f t="shared" ca="1" si="2"/>
        <v>338.36399999999998</v>
      </c>
      <c r="I4" s="183">
        <f t="shared" ref="I4:I67" ca="1" si="5">INDIRECT("BRPL_EOD!" &amp; $V$3 &amp; X4)</f>
        <v>260.27999999999997</v>
      </c>
      <c r="J4" s="180">
        <f t="shared" ref="J4:J67" ca="1" si="6">INDIRECT("BYPL_EOD!" &amp; $V$3 &amp; X4)</f>
        <v>76.16</v>
      </c>
      <c r="K4" s="180">
        <f t="shared" ref="K4:K67" ca="1" si="7">INDIRECT("TPDDL_EOD!" &amp; $V$3 &amp; X4)</f>
        <v>1.93</v>
      </c>
      <c r="L4" s="180">
        <f t="shared" ref="L4:L67" ca="1" si="8">INDIRECT("NDMC_EOD!" &amp; $V$3 &amp; X4)</f>
        <v>0</v>
      </c>
      <c r="M4" s="181">
        <f t="shared" ref="M4:M67" ca="1" si="9">SUM(I4:L4)</f>
        <v>338.36999999999995</v>
      </c>
      <c r="N4" s="179">
        <f t="shared" ref="N4:N67" ca="1" si="10">INDIRECT("BRPL_ISGS_exbus!" &amp; $V$3 &amp; X4)</f>
        <v>260.27538469722492</v>
      </c>
      <c r="O4" s="180">
        <f t="shared" ref="O4:O67" ca="1" si="11">INDIRECT("BYPL_ISGS_exbus!" &amp; $V$3 &amp; X4)</f>
        <v>76.158649525667172</v>
      </c>
      <c r="P4" s="180">
        <f t="shared" ref="P4:P67" ca="1" si="12">INDIRECT("TPDDL_ISGS_exbus!" &amp; $V$3 &amp; X4)</f>
        <v>1.9299657771078997</v>
      </c>
      <c r="Q4" s="180">
        <f t="shared" ref="Q4:Q67" ca="1" si="13">INDIRECT("NDMC_ISGS_exbus!" &amp; $V$3 &amp; X4)</f>
        <v>0</v>
      </c>
      <c r="R4" s="181">
        <f t="shared" ref="R4:R67" ca="1" si="14">SUM(N4:Q4)</f>
        <v>338.36399999999998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351</v>
      </c>
      <c r="H5" s="182">
        <f t="shared" ca="1" si="2"/>
        <v>338.36399999999998</v>
      </c>
      <c r="I5" s="183">
        <f t="shared" ca="1" si="5"/>
        <v>260.27999999999997</v>
      </c>
      <c r="J5" s="180">
        <f t="shared" ca="1" si="6"/>
        <v>76.16</v>
      </c>
      <c r="K5" s="180">
        <f t="shared" ca="1" si="7"/>
        <v>1.93</v>
      </c>
      <c r="L5" s="180">
        <f t="shared" ca="1" si="8"/>
        <v>0</v>
      </c>
      <c r="M5" s="181">
        <f t="shared" ca="1" si="9"/>
        <v>338.36999999999995</v>
      </c>
      <c r="N5" s="179">
        <f t="shared" ca="1" si="10"/>
        <v>260.27538469722492</v>
      </c>
      <c r="O5" s="180">
        <f t="shared" ca="1" si="11"/>
        <v>76.158649525667172</v>
      </c>
      <c r="P5" s="180">
        <f t="shared" ca="1" si="12"/>
        <v>1.9299657771078997</v>
      </c>
      <c r="Q5" s="180">
        <f t="shared" ca="1" si="13"/>
        <v>0</v>
      </c>
      <c r="R5" s="181">
        <f t="shared" ca="1" si="14"/>
        <v>338.36399999999998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351</v>
      </c>
      <c r="H6" s="182">
        <f t="shared" ca="1" si="2"/>
        <v>338.36399999999998</v>
      </c>
      <c r="I6" s="183">
        <f t="shared" ca="1" si="5"/>
        <v>260.27999999999997</v>
      </c>
      <c r="J6" s="180">
        <f t="shared" ca="1" si="6"/>
        <v>76.16</v>
      </c>
      <c r="K6" s="180">
        <f t="shared" ca="1" si="7"/>
        <v>1.93</v>
      </c>
      <c r="L6" s="180">
        <f t="shared" ca="1" si="8"/>
        <v>0</v>
      </c>
      <c r="M6" s="181">
        <f t="shared" ca="1" si="9"/>
        <v>338.36999999999995</v>
      </c>
      <c r="N6" s="179">
        <f t="shared" ca="1" si="10"/>
        <v>260.27538469722492</v>
      </c>
      <c r="O6" s="180">
        <f t="shared" ca="1" si="11"/>
        <v>76.158649525667172</v>
      </c>
      <c r="P6" s="180">
        <f t="shared" ca="1" si="12"/>
        <v>1.9299657771078997</v>
      </c>
      <c r="Q6" s="180">
        <f t="shared" ca="1" si="13"/>
        <v>0</v>
      </c>
      <c r="R6" s="181">
        <f t="shared" ca="1" si="14"/>
        <v>338.36399999999998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351</v>
      </c>
      <c r="H7" s="182">
        <f t="shared" ca="1" si="2"/>
        <v>338.36399999999998</v>
      </c>
      <c r="I7" s="183">
        <f t="shared" ca="1" si="5"/>
        <v>260.27999999999997</v>
      </c>
      <c r="J7" s="180">
        <f t="shared" ca="1" si="6"/>
        <v>76.16</v>
      </c>
      <c r="K7" s="180">
        <f t="shared" ca="1" si="7"/>
        <v>1.93</v>
      </c>
      <c r="L7" s="180">
        <f t="shared" ca="1" si="8"/>
        <v>0</v>
      </c>
      <c r="M7" s="181">
        <f t="shared" ca="1" si="9"/>
        <v>338.36999999999995</v>
      </c>
      <c r="N7" s="179">
        <f t="shared" ca="1" si="10"/>
        <v>260.27538469722492</v>
      </c>
      <c r="O7" s="180">
        <f t="shared" ca="1" si="11"/>
        <v>76.158649525667172</v>
      </c>
      <c r="P7" s="180">
        <f t="shared" ca="1" si="12"/>
        <v>1.9299657771078997</v>
      </c>
      <c r="Q7" s="180">
        <f t="shared" ca="1" si="13"/>
        <v>0</v>
      </c>
      <c r="R7" s="181">
        <f t="shared" ca="1" si="14"/>
        <v>338.36399999999998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351</v>
      </c>
      <c r="H8" s="182">
        <f t="shared" ca="1" si="2"/>
        <v>338.36399999999998</v>
      </c>
      <c r="I8" s="183">
        <f t="shared" ca="1" si="5"/>
        <v>260.27999999999997</v>
      </c>
      <c r="J8" s="180">
        <f t="shared" ca="1" si="6"/>
        <v>76.16</v>
      </c>
      <c r="K8" s="180">
        <f t="shared" ca="1" si="7"/>
        <v>1.93</v>
      </c>
      <c r="L8" s="180">
        <f t="shared" ca="1" si="8"/>
        <v>0</v>
      </c>
      <c r="M8" s="181">
        <f t="shared" ca="1" si="9"/>
        <v>338.36999999999995</v>
      </c>
      <c r="N8" s="179">
        <f t="shared" ca="1" si="10"/>
        <v>260.27538469722492</v>
      </c>
      <c r="O8" s="180">
        <f t="shared" ca="1" si="11"/>
        <v>76.158649525667172</v>
      </c>
      <c r="P8" s="180">
        <f t="shared" ca="1" si="12"/>
        <v>1.9299657771078997</v>
      </c>
      <c r="Q8" s="180">
        <f t="shared" ca="1" si="13"/>
        <v>0</v>
      </c>
      <c r="R8" s="181">
        <f t="shared" ca="1" si="14"/>
        <v>338.36399999999998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351</v>
      </c>
      <c r="H9" s="182">
        <f t="shared" ca="1" si="2"/>
        <v>338.36399999999998</v>
      </c>
      <c r="I9" s="183">
        <f t="shared" ca="1" si="5"/>
        <v>260.27999999999997</v>
      </c>
      <c r="J9" s="180">
        <f t="shared" ca="1" si="6"/>
        <v>76.16</v>
      </c>
      <c r="K9" s="180">
        <f t="shared" ca="1" si="7"/>
        <v>1.93</v>
      </c>
      <c r="L9" s="180">
        <f t="shared" ca="1" si="8"/>
        <v>0</v>
      </c>
      <c r="M9" s="181">
        <f t="shared" ca="1" si="9"/>
        <v>338.36999999999995</v>
      </c>
      <c r="N9" s="179">
        <f t="shared" ca="1" si="10"/>
        <v>260.27538469722492</v>
      </c>
      <c r="O9" s="180">
        <f t="shared" ca="1" si="11"/>
        <v>76.158649525667172</v>
      </c>
      <c r="P9" s="180">
        <f t="shared" ca="1" si="12"/>
        <v>1.9299657771078997</v>
      </c>
      <c r="Q9" s="180">
        <f t="shared" ca="1" si="13"/>
        <v>0</v>
      </c>
      <c r="R9" s="181">
        <f t="shared" ca="1" si="14"/>
        <v>338.36399999999998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351</v>
      </c>
      <c r="H10" s="182">
        <f t="shared" ca="1" si="2"/>
        <v>338.36399999999998</v>
      </c>
      <c r="I10" s="183">
        <f t="shared" ca="1" si="5"/>
        <v>260.27999999999997</v>
      </c>
      <c r="J10" s="180">
        <f t="shared" ca="1" si="6"/>
        <v>76.16</v>
      </c>
      <c r="K10" s="180">
        <f t="shared" ca="1" si="7"/>
        <v>1.93</v>
      </c>
      <c r="L10" s="180">
        <f t="shared" ca="1" si="8"/>
        <v>0</v>
      </c>
      <c r="M10" s="181">
        <f t="shared" ca="1" si="9"/>
        <v>338.36999999999995</v>
      </c>
      <c r="N10" s="179">
        <f t="shared" ca="1" si="10"/>
        <v>260.27538469722492</v>
      </c>
      <c r="O10" s="180">
        <f t="shared" ca="1" si="11"/>
        <v>76.158649525667172</v>
      </c>
      <c r="P10" s="180">
        <f t="shared" ca="1" si="12"/>
        <v>1.9299657771078997</v>
      </c>
      <c r="Q10" s="180">
        <f t="shared" ca="1" si="13"/>
        <v>0</v>
      </c>
      <c r="R10" s="181">
        <f t="shared" ca="1" si="14"/>
        <v>338.36399999999998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351</v>
      </c>
      <c r="H11" s="182">
        <f t="shared" ca="1" si="2"/>
        <v>338.36399999999998</v>
      </c>
      <c r="I11" s="183">
        <f t="shared" ca="1" si="5"/>
        <v>260.27999999999997</v>
      </c>
      <c r="J11" s="180">
        <f t="shared" ca="1" si="6"/>
        <v>76.16</v>
      </c>
      <c r="K11" s="180">
        <f t="shared" ca="1" si="7"/>
        <v>1.93</v>
      </c>
      <c r="L11" s="180">
        <f t="shared" ca="1" si="8"/>
        <v>0</v>
      </c>
      <c r="M11" s="181">
        <f t="shared" ca="1" si="9"/>
        <v>338.36999999999995</v>
      </c>
      <c r="N11" s="179">
        <f t="shared" ca="1" si="10"/>
        <v>260.27538469722492</v>
      </c>
      <c r="O11" s="180">
        <f t="shared" ca="1" si="11"/>
        <v>76.158649525667172</v>
      </c>
      <c r="P11" s="180">
        <f t="shared" ca="1" si="12"/>
        <v>1.9299657771078997</v>
      </c>
      <c r="Q11" s="180">
        <f t="shared" ca="1" si="13"/>
        <v>0</v>
      </c>
      <c r="R11" s="181">
        <f t="shared" ca="1" si="14"/>
        <v>338.36399999999998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351</v>
      </c>
      <c r="H12" s="182">
        <f t="shared" ca="1" si="2"/>
        <v>338.36399999999998</v>
      </c>
      <c r="I12" s="183">
        <f t="shared" ca="1" si="5"/>
        <v>260.27999999999997</v>
      </c>
      <c r="J12" s="180">
        <f t="shared" ca="1" si="6"/>
        <v>76.16</v>
      </c>
      <c r="K12" s="180">
        <f t="shared" ca="1" si="7"/>
        <v>1.93</v>
      </c>
      <c r="L12" s="180">
        <f t="shared" ca="1" si="8"/>
        <v>0</v>
      </c>
      <c r="M12" s="181">
        <f t="shared" ca="1" si="9"/>
        <v>338.36999999999995</v>
      </c>
      <c r="N12" s="179">
        <f t="shared" ca="1" si="10"/>
        <v>260.27538469722492</v>
      </c>
      <c r="O12" s="180">
        <f t="shared" ca="1" si="11"/>
        <v>76.158649525667172</v>
      </c>
      <c r="P12" s="180">
        <f t="shared" ca="1" si="12"/>
        <v>1.9299657771078997</v>
      </c>
      <c r="Q12" s="180">
        <f t="shared" ca="1" si="13"/>
        <v>0</v>
      </c>
      <c r="R12" s="181">
        <f t="shared" ca="1" si="14"/>
        <v>338.36399999999998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351</v>
      </c>
      <c r="H13" s="182">
        <f t="shared" ca="1" si="2"/>
        <v>338.36399999999998</v>
      </c>
      <c r="I13" s="183">
        <f t="shared" ca="1" si="5"/>
        <v>260.27999999999997</v>
      </c>
      <c r="J13" s="180">
        <f t="shared" ca="1" si="6"/>
        <v>76.16</v>
      </c>
      <c r="K13" s="180">
        <f t="shared" ca="1" si="7"/>
        <v>1.93</v>
      </c>
      <c r="L13" s="180">
        <f t="shared" ca="1" si="8"/>
        <v>0</v>
      </c>
      <c r="M13" s="181">
        <f t="shared" ca="1" si="9"/>
        <v>338.36999999999995</v>
      </c>
      <c r="N13" s="179">
        <f t="shared" ca="1" si="10"/>
        <v>260.27538469722492</v>
      </c>
      <c r="O13" s="180">
        <f t="shared" ca="1" si="11"/>
        <v>76.158649525667172</v>
      </c>
      <c r="P13" s="180">
        <f t="shared" ca="1" si="12"/>
        <v>1.9299657771078997</v>
      </c>
      <c r="Q13" s="180">
        <f t="shared" ca="1" si="13"/>
        <v>0</v>
      </c>
      <c r="R13" s="181">
        <f t="shared" ca="1" si="14"/>
        <v>338.36399999999998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351</v>
      </c>
      <c r="H14" s="182">
        <f t="shared" ca="1" si="2"/>
        <v>338.36399999999998</v>
      </c>
      <c r="I14" s="183">
        <f t="shared" ca="1" si="5"/>
        <v>260.27999999999997</v>
      </c>
      <c r="J14" s="180">
        <f t="shared" ca="1" si="6"/>
        <v>76.16</v>
      </c>
      <c r="K14" s="180">
        <f t="shared" ca="1" si="7"/>
        <v>1.93</v>
      </c>
      <c r="L14" s="180">
        <f t="shared" ca="1" si="8"/>
        <v>0</v>
      </c>
      <c r="M14" s="181">
        <f t="shared" ca="1" si="9"/>
        <v>338.36999999999995</v>
      </c>
      <c r="N14" s="179">
        <f t="shared" ca="1" si="10"/>
        <v>260.27538469722492</v>
      </c>
      <c r="O14" s="180">
        <f t="shared" ca="1" si="11"/>
        <v>76.158649525667172</v>
      </c>
      <c r="P14" s="180">
        <f t="shared" ca="1" si="12"/>
        <v>1.9299657771078997</v>
      </c>
      <c r="Q14" s="180">
        <f t="shared" ca="1" si="13"/>
        <v>0</v>
      </c>
      <c r="R14" s="181">
        <f t="shared" ca="1" si="14"/>
        <v>338.36399999999998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351</v>
      </c>
      <c r="H15" s="182">
        <f t="shared" ca="1" si="2"/>
        <v>338.36399999999998</v>
      </c>
      <c r="I15" s="183">
        <f t="shared" ca="1" si="5"/>
        <v>260.27999999999997</v>
      </c>
      <c r="J15" s="180">
        <f t="shared" ca="1" si="6"/>
        <v>76.16</v>
      </c>
      <c r="K15" s="180">
        <f t="shared" ca="1" si="7"/>
        <v>1.93</v>
      </c>
      <c r="L15" s="180">
        <f t="shared" ca="1" si="8"/>
        <v>0</v>
      </c>
      <c r="M15" s="181">
        <f t="shared" ca="1" si="9"/>
        <v>338.36999999999995</v>
      </c>
      <c r="N15" s="179">
        <f t="shared" ca="1" si="10"/>
        <v>260.27538469722492</v>
      </c>
      <c r="O15" s="180">
        <f t="shared" ca="1" si="11"/>
        <v>76.158649525667172</v>
      </c>
      <c r="P15" s="180">
        <f t="shared" ca="1" si="12"/>
        <v>1.9299657771078997</v>
      </c>
      <c r="Q15" s="180">
        <f t="shared" ca="1" si="13"/>
        <v>0</v>
      </c>
      <c r="R15" s="181">
        <f t="shared" ca="1" si="14"/>
        <v>338.36399999999998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351</v>
      </c>
      <c r="H16" s="182">
        <f t="shared" ca="1" si="2"/>
        <v>338.36399999999998</v>
      </c>
      <c r="I16" s="183">
        <f t="shared" ca="1" si="5"/>
        <v>260.27999999999997</v>
      </c>
      <c r="J16" s="180">
        <f t="shared" ca="1" si="6"/>
        <v>76.16</v>
      </c>
      <c r="K16" s="180">
        <f t="shared" ca="1" si="7"/>
        <v>1.93</v>
      </c>
      <c r="L16" s="180">
        <f t="shared" ca="1" si="8"/>
        <v>0</v>
      </c>
      <c r="M16" s="181">
        <f t="shared" ca="1" si="9"/>
        <v>338.36999999999995</v>
      </c>
      <c r="N16" s="179">
        <f t="shared" ca="1" si="10"/>
        <v>260.27538469722492</v>
      </c>
      <c r="O16" s="180">
        <f t="shared" ca="1" si="11"/>
        <v>76.158649525667172</v>
      </c>
      <c r="P16" s="180">
        <f t="shared" ca="1" si="12"/>
        <v>1.9299657771078997</v>
      </c>
      <c r="Q16" s="180">
        <f t="shared" ca="1" si="13"/>
        <v>0</v>
      </c>
      <c r="R16" s="181">
        <f t="shared" ca="1" si="14"/>
        <v>338.36399999999998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351</v>
      </c>
      <c r="H17" s="182">
        <f t="shared" ca="1" si="2"/>
        <v>338.36399999999998</v>
      </c>
      <c r="I17" s="183">
        <f t="shared" ca="1" si="5"/>
        <v>260.27999999999997</v>
      </c>
      <c r="J17" s="180">
        <f t="shared" ca="1" si="6"/>
        <v>76.16</v>
      </c>
      <c r="K17" s="180">
        <f t="shared" ca="1" si="7"/>
        <v>1.93</v>
      </c>
      <c r="L17" s="180">
        <f t="shared" ca="1" si="8"/>
        <v>0</v>
      </c>
      <c r="M17" s="181">
        <f t="shared" ca="1" si="9"/>
        <v>338.36999999999995</v>
      </c>
      <c r="N17" s="179">
        <f t="shared" ca="1" si="10"/>
        <v>260.27538469722492</v>
      </c>
      <c r="O17" s="180">
        <f t="shared" ca="1" si="11"/>
        <v>76.158649525667172</v>
      </c>
      <c r="P17" s="180">
        <f t="shared" ca="1" si="12"/>
        <v>1.9299657771078997</v>
      </c>
      <c r="Q17" s="180">
        <f t="shared" ca="1" si="13"/>
        <v>0</v>
      </c>
      <c r="R17" s="181">
        <f t="shared" ca="1" si="14"/>
        <v>338.36399999999998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351</v>
      </c>
      <c r="H18" s="182">
        <f t="shared" ca="1" si="2"/>
        <v>338.36399999999998</v>
      </c>
      <c r="I18" s="183">
        <f t="shared" ca="1" si="5"/>
        <v>260.27999999999997</v>
      </c>
      <c r="J18" s="180">
        <f t="shared" ca="1" si="6"/>
        <v>76.16</v>
      </c>
      <c r="K18" s="180">
        <f t="shared" ca="1" si="7"/>
        <v>1.93</v>
      </c>
      <c r="L18" s="180">
        <f t="shared" ca="1" si="8"/>
        <v>0</v>
      </c>
      <c r="M18" s="181">
        <f t="shared" ca="1" si="9"/>
        <v>338.36999999999995</v>
      </c>
      <c r="N18" s="179">
        <f t="shared" ca="1" si="10"/>
        <v>260.27538469722492</v>
      </c>
      <c r="O18" s="180">
        <f t="shared" ca="1" si="11"/>
        <v>76.158649525667172</v>
      </c>
      <c r="P18" s="180">
        <f t="shared" ca="1" si="12"/>
        <v>1.9299657771078997</v>
      </c>
      <c r="Q18" s="180">
        <f t="shared" ca="1" si="13"/>
        <v>0</v>
      </c>
      <c r="R18" s="181">
        <f t="shared" ca="1" si="14"/>
        <v>338.36399999999998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351</v>
      </c>
      <c r="H19" s="182">
        <f t="shared" ca="1" si="2"/>
        <v>338.36399999999998</v>
      </c>
      <c r="I19" s="183">
        <f t="shared" ca="1" si="5"/>
        <v>260.27999999999997</v>
      </c>
      <c r="J19" s="180">
        <f t="shared" ca="1" si="6"/>
        <v>76.16</v>
      </c>
      <c r="K19" s="180">
        <f t="shared" ca="1" si="7"/>
        <v>1.93</v>
      </c>
      <c r="L19" s="180">
        <f t="shared" ca="1" si="8"/>
        <v>0</v>
      </c>
      <c r="M19" s="181">
        <f t="shared" ca="1" si="9"/>
        <v>338.36999999999995</v>
      </c>
      <c r="N19" s="179">
        <f t="shared" ca="1" si="10"/>
        <v>260.27538469722492</v>
      </c>
      <c r="O19" s="180">
        <f t="shared" ca="1" si="11"/>
        <v>76.158649525667172</v>
      </c>
      <c r="P19" s="180">
        <f t="shared" ca="1" si="12"/>
        <v>1.9299657771078997</v>
      </c>
      <c r="Q19" s="180">
        <f t="shared" ca="1" si="13"/>
        <v>0</v>
      </c>
      <c r="R19" s="181">
        <f t="shared" ca="1" si="14"/>
        <v>338.36399999999998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351</v>
      </c>
      <c r="H20" s="182">
        <f t="shared" ca="1" si="2"/>
        <v>338.36399999999998</v>
      </c>
      <c r="I20" s="183">
        <f t="shared" ca="1" si="5"/>
        <v>260.27999999999997</v>
      </c>
      <c r="J20" s="180">
        <f t="shared" ca="1" si="6"/>
        <v>76.16</v>
      </c>
      <c r="K20" s="180">
        <f t="shared" ca="1" si="7"/>
        <v>1.93</v>
      </c>
      <c r="L20" s="180">
        <f t="shared" ca="1" si="8"/>
        <v>0</v>
      </c>
      <c r="M20" s="181">
        <f t="shared" ca="1" si="9"/>
        <v>338.36999999999995</v>
      </c>
      <c r="N20" s="179">
        <f t="shared" ca="1" si="10"/>
        <v>260.27538469722492</v>
      </c>
      <c r="O20" s="180">
        <f t="shared" ca="1" si="11"/>
        <v>76.158649525667172</v>
      </c>
      <c r="P20" s="180">
        <f t="shared" ca="1" si="12"/>
        <v>1.9299657771078997</v>
      </c>
      <c r="Q20" s="180">
        <f t="shared" ca="1" si="13"/>
        <v>0</v>
      </c>
      <c r="R20" s="181">
        <f t="shared" ca="1" si="14"/>
        <v>338.36399999999998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351</v>
      </c>
      <c r="H21" s="182">
        <f t="shared" ca="1" si="2"/>
        <v>338.36399999999998</v>
      </c>
      <c r="I21" s="183">
        <f t="shared" ca="1" si="5"/>
        <v>260.27999999999997</v>
      </c>
      <c r="J21" s="180">
        <f t="shared" ca="1" si="6"/>
        <v>76.16</v>
      </c>
      <c r="K21" s="180">
        <f t="shared" ca="1" si="7"/>
        <v>1.93</v>
      </c>
      <c r="L21" s="180">
        <f t="shared" ca="1" si="8"/>
        <v>0</v>
      </c>
      <c r="M21" s="181">
        <f t="shared" ca="1" si="9"/>
        <v>338.36999999999995</v>
      </c>
      <c r="N21" s="179">
        <f t="shared" ca="1" si="10"/>
        <v>260.27538469722492</v>
      </c>
      <c r="O21" s="180">
        <f t="shared" ca="1" si="11"/>
        <v>76.158649525667172</v>
      </c>
      <c r="P21" s="180">
        <f t="shared" ca="1" si="12"/>
        <v>1.9299657771078997</v>
      </c>
      <c r="Q21" s="180">
        <f t="shared" ca="1" si="13"/>
        <v>0</v>
      </c>
      <c r="R21" s="181">
        <f t="shared" ca="1" si="14"/>
        <v>338.36399999999998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351</v>
      </c>
      <c r="H22" s="182">
        <f t="shared" ca="1" si="2"/>
        <v>338.36399999999998</v>
      </c>
      <c r="I22" s="183">
        <f t="shared" ca="1" si="5"/>
        <v>260.27999999999997</v>
      </c>
      <c r="J22" s="180">
        <f t="shared" ca="1" si="6"/>
        <v>76.16</v>
      </c>
      <c r="K22" s="180">
        <f t="shared" ca="1" si="7"/>
        <v>1.93</v>
      </c>
      <c r="L22" s="180">
        <f t="shared" ca="1" si="8"/>
        <v>0</v>
      </c>
      <c r="M22" s="181">
        <f t="shared" ca="1" si="9"/>
        <v>338.36999999999995</v>
      </c>
      <c r="N22" s="179">
        <f t="shared" ca="1" si="10"/>
        <v>260.27538469722492</v>
      </c>
      <c r="O22" s="180">
        <f t="shared" ca="1" si="11"/>
        <v>76.158649525667172</v>
      </c>
      <c r="P22" s="180">
        <f t="shared" ca="1" si="12"/>
        <v>1.9299657771078997</v>
      </c>
      <c r="Q22" s="180">
        <f t="shared" ca="1" si="13"/>
        <v>0</v>
      </c>
      <c r="R22" s="181">
        <f t="shared" ca="1" si="14"/>
        <v>338.36399999999998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351</v>
      </c>
      <c r="H23" s="182">
        <f t="shared" ca="1" si="2"/>
        <v>338.36399999999998</v>
      </c>
      <c r="I23" s="183">
        <f t="shared" ca="1" si="5"/>
        <v>260.27999999999997</v>
      </c>
      <c r="J23" s="180">
        <f t="shared" ca="1" si="6"/>
        <v>76.16</v>
      </c>
      <c r="K23" s="180">
        <f t="shared" ca="1" si="7"/>
        <v>1.93</v>
      </c>
      <c r="L23" s="180">
        <f t="shared" ca="1" si="8"/>
        <v>0</v>
      </c>
      <c r="M23" s="181">
        <f t="shared" ca="1" si="9"/>
        <v>338.36999999999995</v>
      </c>
      <c r="N23" s="179">
        <f t="shared" ca="1" si="10"/>
        <v>260.27538469722492</v>
      </c>
      <c r="O23" s="180">
        <f t="shared" ca="1" si="11"/>
        <v>76.158649525667172</v>
      </c>
      <c r="P23" s="180">
        <f t="shared" ca="1" si="12"/>
        <v>1.9299657771078997</v>
      </c>
      <c r="Q23" s="180">
        <f t="shared" ca="1" si="13"/>
        <v>0</v>
      </c>
      <c r="R23" s="181">
        <f t="shared" ca="1" si="14"/>
        <v>338.36399999999998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351</v>
      </c>
      <c r="H24" s="182">
        <f t="shared" ca="1" si="2"/>
        <v>338.36399999999998</v>
      </c>
      <c r="I24" s="183">
        <f t="shared" ca="1" si="5"/>
        <v>260.27999999999997</v>
      </c>
      <c r="J24" s="180">
        <f t="shared" ca="1" si="6"/>
        <v>76.16</v>
      </c>
      <c r="K24" s="180">
        <f t="shared" ca="1" si="7"/>
        <v>1.93</v>
      </c>
      <c r="L24" s="180">
        <f t="shared" ca="1" si="8"/>
        <v>0</v>
      </c>
      <c r="M24" s="181">
        <f t="shared" ca="1" si="9"/>
        <v>338.36999999999995</v>
      </c>
      <c r="N24" s="179">
        <f t="shared" ca="1" si="10"/>
        <v>260.27538469722492</v>
      </c>
      <c r="O24" s="180">
        <f t="shared" ca="1" si="11"/>
        <v>76.158649525667172</v>
      </c>
      <c r="P24" s="180">
        <f t="shared" ca="1" si="12"/>
        <v>1.9299657771078997</v>
      </c>
      <c r="Q24" s="180">
        <f t="shared" ca="1" si="13"/>
        <v>0</v>
      </c>
      <c r="R24" s="181">
        <f t="shared" ca="1" si="14"/>
        <v>338.36399999999998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351</v>
      </c>
      <c r="H25" s="182">
        <f t="shared" ca="1" si="2"/>
        <v>338.36399999999998</v>
      </c>
      <c r="I25" s="183">
        <f t="shared" ca="1" si="5"/>
        <v>260.27999999999997</v>
      </c>
      <c r="J25" s="180">
        <f t="shared" ca="1" si="6"/>
        <v>76.16</v>
      </c>
      <c r="K25" s="180">
        <f t="shared" ca="1" si="7"/>
        <v>1.93</v>
      </c>
      <c r="L25" s="180">
        <f t="shared" ca="1" si="8"/>
        <v>0</v>
      </c>
      <c r="M25" s="181">
        <f t="shared" ca="1" si="9"/>
        <v>338.36999999999995</v>
      </c>
      <c r="N25" s="179">
        <f t="shared" ca="1" si="10"/>
        <v>260.27538469722492</v>
      </c>
      <c r="O25" s="180">
        <f t="shared" ca="1" si="11"/>
        <v>76.158649525667172</v>
      </c>
      <c r="P25" s="180">
        <f t="shared" ca="1" si="12"/>
        <v>1.9299657771078997</v>
      </c>
      <c r="Q25" s="180">
        <f t="shared" ca="1" si="13"/>
        <v>0</v>
      </c>
      <c r="R25" s="181">
        <f t="shared" ca="1" si="14"/>
        <v>338.36399999999998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351</v>
      </c>
      <c r="H26" s="182">
        <f t="shared" ca="1" si="2"/>
        <v>338.36399999999998</v>
      </c>
      <c r="I26" s="183">
        <f t="shared" ca="1" si="5"/>
        <v>260.27999999999997</v>
      </c>
      <c r="J26" s="180">
        <f t="shared" ca="1" si="6"/>
        <v>76.16</v>
      </c>
      <c r="K26" s="180">
        <f t="shared" ca="1" si="7"/>
        <v>1.93</v>
      </c>
      <c r="L26" s="180">
        <f t="shared" ca="1" si="8"/>
        <v>0</v>
      </c>
      <c r="M26" s="181">
        <f t="shared" ca="1" si="9"/>
        <v>338.36999999999995</v>
      </c>
      <c r="N26" s="179">
        <f t="shared" ca="1" si="10"/>
        <v>260.27538469722492</v>
      </c>
      <c r="O26" s="180">
        <f t="shared" ca="1" si="11"/>
        <v>76.158649525667172</v>
      </c>
      <c r="P26" s="180">
        <f t="shared" ca="1" si="12"/>
        <v>1.9299657771078997</v>
      </c>
      <c r="Q26" s="180">
        <f t="shared" ca="1" si="13"/>
        <v>0</v>
      </c>
      <c r="R26" s="181">
        <f t="shared" ca="1" si="14"/>
        <v>338.36399999999998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351</v>
      </c>
      <c r="H27" s="182">
        <f t="shared" ca="1" si="2"/>
        <v>338.36399999999998</v>
      </c>
      <c r="I27" s="183">
        <f t="shared" ca="1" si="5"/>
        <v>260.27999999999997</v>
      </c>
      <c r="J27" s="180">
        <f t="shared" ca="1" si="6"/>
        <v>76.16</v>
      </c>
      <c r="K27" s="180">
        <f t="shared" ca="1" si="7"/>
        <v>1.93</v>
      </c>
      <c r="L27" s="180">
        <f t="shared" ca="1" si="8"/>
        <v>0</v>
      </c>
      <c r="M27" s="181">
        <f t="shared" ca="1" si="9"/>
        <v>338.36999999999995</v>
      </c>
      <c r="N27" s="179">
        <f t="shared" ca="1" si="10"/>
        <v>260.27538469722492</v>
      </c>
      <c r="O27" s="180">
        <f t="shared" ca="1" si="11"/>
        <v>76.158649525667172</v>
      </c>
      <c r="P27" s="180">
        <f t="shared" ca="1" si="12"/>
        <v>1.9299657771078997</v>
      </c>
      <c r="Q27" s="180">
        <f t="shared" ca="1" si="13"/>
        <v>0</v>
      </c>
      <c r="R27" s="181">
        <f t="shared" ca="1" si="14"/>
        <v>338.36399999999998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425</v>
      </c>
      <c r="H28" s="182">
        <f t="shared" ca="1" si="2"/>
        <v>409.7</v>
      </c>
      <c r="I28" s="183">
        <f t="shared" ca="1" si="5"/>
        <v>331.62</v>
      </c>
      <c r="J28" s="180">
        <f t="shared" ca="1" si="6"/>
        <v>76.16</v>
      </c>
      <c r="K28" s="180">
        <f t="shared" ca="1" si="7"/>
        <v>1.93</v>
      </c>
      <c r="L28" s="180">
        <f t="shared" ca="1" si="8"/>
        <v>0</v>
      </c>
      <c r="M28" s="181">
        <f t="shared" ca="1" si="9"/>
        <v>409.71</v>
      </c>
      <c r="N28" s="179">
        <f t="shared" ca="1" si="10"/>
        <v>331.61190598228018</v>
      </c>
      <c r="O28" s="180">
        <f t="shared" ca="1" si="11"/>
        <v>76.158141124209806</v>
      </c>
      <c r="P28" s="180">
        <f t="shared" ca="1" si="12"/>
        <v>1.9299528935100436</v>
      </c>
      <c r="Q28" s="180">
        <f t="shared" ca="1" si="13"/>
        <v>0</v>
      </c>
      <c r="R28" s="181">
        <f t="shared" ca="1" si="14"/>
        <v>409.70000000000005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682.82912699999997</v>
      </c>
      <c r="C29" s="179">
        <f t="shared" ca="1" si="4"/>
        <v>509.39052874199996</v>
      </c>
      <c r="D29" s="180">
        <f t="shared" ca="1" si="4"/>
        <v>164.08383921810002</v>
      </c>
      <c r="E29" s="180">
        <f t="shared" ca="1" si="4"/>
        <v>9.3547590398999994</v>
      </c>
      <c r="F29" s="181">
        <f t="shared" ca="1" si="4"/>
        <v>0</v>
      </c>
      <c r="G29" s="182">
        <f t="shared" ca="1" si="1"/>
        <v>526.43880000000001</v>
      </c>
      <c r="H29" s="182">
        <f t="shared" ca="1" si="2"/>
        <v>507.48700300000002</v>
      </c>
      <c r="I29" s="183">
        <f t="shared" ca="1" si="5"/>
        <v>340.29</v>
      </c>
      <c r="J29" s="180">
        <f t="shared" ca="1" si="6"/>
        <v>158.16999999999999</v>
      </c>
      <c r="K29" s="180">
        <f t="shared" ca="1" si="7"/>
        <v>9.01</v>
      </c>
      <c r="L29" s="180">
        <f t="shared" ca="1" si="8"/>
        <v>0</v>
      </c>
      <c r="M29" s="181">
        <f t="shared" ca="1" si="9"/>
        <v>507.47</v>
      </c>
      <c r="N29" s="179">
        <f t="shared" ca="1" si="10"/>
        <v>340.30140156239781</v>
      </c>
      <c r="O29" s="180">
        <f t="shared" ca="1" si="11"/>
        <v>158.17529955368789</v>
      </c>
      <c r="P29" s="180">
        <f t="shared" ca="1" si="12"/>
        <v>9.0103018839143196</v>
      </c>
      <c r="Q29" s="180">
        <f t="shared" ca="1" si="13"/>
        <v>0</v>
      </c>
      <c r="R29" s="181">
        <f t="shared" ca="1" si="14"/>
        <v>507.48700300000002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682.82912699999997</v>
      </c>
      <c r="C30" s="179">
        <f t="shared" ca="1" si="4"/>
        <v>509.39052874199996</v>
      </c>
      <c r="D30" s="180">
        <f t="shared" ca="1" si="4"/>
        <v>164.08383921810002</v>
      </c>
      <c r="E30" s="180">
        <f t="shared" ca="1" si="4"/>
        <v>9.3547590398999994</v>
      </c>
      <c r="F30" s="181">
        <f t="shared" ca="1" si="4"/>
        <v>0</v>
      </c>
      <c r="G30" s="182">
        <f t="shared" ca="1" si="1"/>
        <v>549.43880000000001</v>
      </c>
      <c r="H30" s="182">
        <f t="shared" ca="1" si="2"/>
        <v>529.65900299999998</v>
      </c>
      <c r="I30" s="183">
        <f t="shared" ca="1" si="5"/>
        <v>362.46</v>
      </c>
      <c r="J30" s="180">
        <f t="shared" ca="1" si="6"/>
        <v>158.16999999999999</v>
      </c>
      <c r="K30" s="180">
        <f t="shared" ca="1" si="7"/>
        <v>9.01</v>
      </c>
      <c r="L30" s="180">
        <f t="shared" ca="1" si="8"/>
        <v>0</v>
      </c>
      <c r="M30" s="181">
        <f t="shared" ca="1" si="9"/>
        <v>529.64</v>
      </c>
      <c r="N30" s="179">
        <f t="shared" ca="1" si="10"/>
        <v>362.47300473412128</v>
      </c>
      <c r="O30" s="180">
        <f t="shared" ca="1" si="11"/>
        <v>158.17567499529869</v>
      </c>
      <c r="P30" s="180">
        <f t="shared" ca="1" si="12"/>
        <v>9.0103232705800167</v>
      </c>
      <c r="Q30" s="180">
        <f t="shared" ca="1" si="13"/>
        <v>0</v>
      </c>
      <c r="R30" s="181">
        <f t="shared" ca="1" si="14"/>
        <v>529.65900299999998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564.43880000000001</v>
      </c>
      <c r="H31" s="182">
        <f t="shared" ca="1" si="2"/>
        <v>544.11900300000002</v>
      </c>
      <c r="I31" s="183">
        <f t="shared" ca="1" si="5"/>
        <v>376.92</v>
      </c>
      <c r="J31" s="180">
        <f t="shared" ca="1" si="6"/>
        <v>158.16999999999999</v>
      </c>
      <c r="K31" s="180">
        <f t="shared" ca="1" si="7"/>
        <v>9.01</v>
      </c>
      <c r="L31" s="180">
        <f t="shared" ca="1" si="8"/>
        <v>0</v>
      </c>
      <c r="M31" s="181">
        <f t="shared" ca="1" si="9"/>
        <v>544.1</v>
      </c>
      <c r="N31" s="179">
        <f t="shared" ca="1" si="10"/>
        <v>376.93316414401767</v>
      </c>
      <c r="O31" s="180">
        <f t="shared" ca="1" si="11"/>
        <v>158.17552417664032</v>
      </c>
      <c r="P31" s="180">
        <f t="shared" ca="1" si="12"/>
        <v>9.0103146793420326</v>
      </c>
      <c r="Q31" s="180">
        <f t="shared" ca="1" si="13"/>
        <v>0</v>
      </c>
      <c r="R31" s="181">
        <f t="shared" ca="1" si="14"/>
        <v>544.11900300000002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621.30217500000003</v>
      </c>
      <c r="H32" s="182">
        <f t="shared" ca="1" si="2"/>
        <v>598.93529699999999</v>
      </c>
      <c r="I32" s="183">
        <f t="shared" ca="1" si="5"/>
        <v>432.32</v>
      </c>
      <c r="J32" s="180">
        <f t="shared" ca="1" si="6"/>
        <v>157.63</v>
      </c>
      <c r="K32" s="180">
        <f t="shared" ca="1" si="7"/>
        <v>8.98</v>
      </c>
      <c r="L32" s="180">
        <f t="shared" ca="1" si="8"/>
        <v>0</v>
      </c>
      <c r="M32" s="181">
        <f t="shared" ca="1" si="9"/>
        <v>598.93000000000006</v>
      </c>
      <c r="N32" s="179">
        <f t="shared" ca="1" si="10"/>
        <v>432.32382348361239</v>
      </c>
      <c r="O32" s="180">
        <f t="shared" ca="1" si="11"/>
        <v>157.63139409632174</v>
      </c>
      <c r="P32" s="180">
        <f t="shared" ca="1" si="12"/>
        <v>8.980079420065783</v>
      </c>
      <c r="Q32" s="180">
        <f t="shared" ca="1" si="13"/>
        <v>0</v>
      </c>
      <c r="R32" s="181">
        <f t="shared" ca="1" si="14"/>
        <v>598.93529699999988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609.43880000000001</v>
      </c>
      <c r="H33" s="182">
        <f t="shared" ca="1" si="2"/>
        <v>587.49900300000002</v>
      </c>
      <c r="I33" s="183">
        <f t="shared" ca="1" si="5"/>
        <v>420.3</v>
      </c>
      <c r="J33" s="180">
        <f t="shared" ca="1" si="6"/>
        <v>158.16999999999999</v>
      </c>
      <c r="K33" s="180">
        <f t="shared" ca="1" si="7"/>
        <v>9.01</v>
      </c>
      <c r="L33" s="180">
        <f t="shared" ca="1" si="8"/>
        <v>0</v>
      </c>
      <c r="M33" s="181">
        <f t="shared" ca="1" si="9"/>
        <v>587.48</v>
      </c>
      <c r="N33" s="179">
        <f t="shared" ca="1" si="10"/>
        <v>420.31359528988224</v>
      </c>
      <c r="O33" s="180">
        <f t="shared" ca="1" si="11"/>
        <v>158.17511626695375</v>
      </c>
      <c r="P33" s="180">
        <f t="shared" ca="1" si="12"/>
        <v>9.0102914431640215</v>
      </c>
      <c r="Q33" s="180">
        <f t="shared" ca="1" si="13"/>
        <v>0</v>
      </c>
      <c r="R33" s="181">
        <f t="shared" ca="1" si="14"/>
        <v>587.49900300000013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628.43880000000001</v>
      </c>
      <c r="H34" s="182">
        <f t="shared" ca="1" si="2"/>
        <v>605.81500300000005</v>
      </c>
      <c r="I34" s="183">
        <f t="shared" ca="1" si="5"/>
        <v>438.62</v>
      </c>
      <c r="J34" s="180">
        <f t="shared" ca="1" si="6"/>
        <v>158.16999999999999</v>
      </c>
      <c r="K34" s="180">
        <f t="shared" ca="1" si="7"/>
        <v>9.01</v>
      </c>
      <c r="L34" s="180">
        <f t="shared" ca="1" si="8"/>
        <v>0</v>
      </c>
      <c r="M34" s="181">
        <f t="shared" ca="1" si="9"/>
        <v>605.79999999999995</v>
      </c>
      <c r="N34" s="179">
        <f t="shared" ca="1" si="10"/>
        <v>438.63086268712453</v>
      </c>
      <c r="O34" s="180">
        <f t="shared" ca="1" si="11"/>
        <v>158.1739171748267</v>
      </c>
      <c r="P34" s="180">
        <f t="shared" ca="1" si="12"/>
        <v>9.0102231380488629</v>
      </c>
      <c r="Q34" s="180">
        <f t="shared" ca="1" si="13"/>
        <v>0</v>
      </c>
      <c r="R34" s="181">
        <f t="shared" ca="1" si="14"/>
        <v>605.81500300000016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658.24727800000005</v>
      </c>
      <c r="I35" s="183">
        <f t="shared" ca="1" si="5"/>
        <v>491.05</v>
      </c>
      <c r="J35" s="180">
        <f t="shared" ca="1" si="6"/>
        <v>158.16999999999999</v>
      </c>
      <c r="K35" s="180">
        <f t="shared" ca="1" si="7"/>
        <v>9.01</v>
      </c>
      <c r="L35" s="180">
        <f t="shared" ca="1" si="8"/>
        <v>0</v>
      </c>
      <c r="M35" s="181">
        <f t="shared" ca="1" si="9"/>
        <v>658.23</v>
      </c>
      <c r="N35" s="179">
        <f t="shared" ca="1" si="10"/>
        <v>491.06288966151652</v>
      </c>
      <c r="O35" s="180">
        <f t="shared" ca="1" si="11"/>
        <v>158.17415183334091</v>
      </c>
      <c r="P35" s="180">
        <f t="shared" ca="1" si="12"/>
        <v>9.0102365051425792</v>
      </c>
      <c r="Q35" s="180">
        <f t="shared" ca="1" si="13"/>
        <v>0</v>
      </c>
      <c r="R35" s="181">
        <f t="shared" ca="1" si="14"/>
        <v>658.24727799999994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658.24727800000005</v>
      </c>
      <c r="I36" s="183">
        <f t="shared" ca="1" si="5"/>
        <v>491.05</v>
      </c>
      <c r="J36" s="180">
        <f t="shared" ca="1" si="6"/>
        <v>158.16999999999999</v>
      </c>
      <c r="K36" s="180">
        <f t="shared" ca="1" si="7"/>
        <v>9.01</v>
      </c>
      <c r="L36" s="180">
        <f t="shared" ca="1" si="8"/>
        <v>0</v>
      </c>
      <c r="M36" s="181">
        <f t="shared" ca="1" si="9"/>
        <v>658.23</v>
      </c>
      <c r="N36" s="179">
        <f t="shared" ca="1" si="10"/>
        <v>491.06288966151652</v>
      </c>
      <c r="O36" s="180">
        <f t="shared" ca="1" si="11"/>
        <v>158.17415183334091</v>
      </c>
      <c r="P36" s="180">
        <f t="shared" ca="1" si="12"/>
        <v>9.0102365051425792</v>
      </c>
      <c r="Q36" s="180">
        <f t="shared" ca="1" si="13"/>
        <v>0</v>
      </c>
      <c r="R36" s="181">
        <f t="shared" ca="1" si="14"/>
        <v>658.24727799999994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658.24727800000005</v>
      </c>
      <c r="I37" s="183">
        <f t="shared" ca="1" si="5"/>
        <v>491.05</v>
      </c>
      <c r="J37" s="180">
        <f t="shared" ca="1" si="6"/>
        <v>158.16999999999999</v>
      </c>
      <c r="K37" s="180">
        <f t="shared" ca="1" si="7"/>
        <v>9.01</v>
      </c>
      <c r="L37" s="180">
        <f t="shared" ca="1" si="8"/>
        <v>0</v>
      </c>
      <c r="M37" s="181">
        <f t="shared" ca="1" si="9"/>
        <v>658.23</v>
      </c>
      <c r="N37" s="179">
        <f t="shared" ca="1" si="10"/>
        <v>491.06288966151652</v>
      </c>
      <c r="O37" s="180">
        <f t="shared" ca="1" si="11"/>
        <v>158.17415183334091</v>
      </c>
      <c r="P37" s="180">
        <f t="shared" ca="1" si="12"/>
        <v>9.0102365051425792</v>
      </c>
      <c r="Q37" s="180">
        <f t="shared" ca="1" si="13"/>
        <v>0</v>
      </c>
      <c r="R37" s="181">
        <f t="shared" ca="1" si="14"/>
        <v>658.24727799999994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658.24727800000005</v>
      </c>
      <c r="I38" s="183">
        <f t="shared" ca="1" si="5"/>
        <v>491.05</v>
      </c>
      <c r="J38" s="180">
        <f t="shared" ca="1" si="6"/>
        <v>158.16999999999999</v>
      </c>
      <c r="K38" s="180">
        <f t="shared" ca="1" si="7"/>
        <v>9.01</v>
      </c>
      <c r="L38" s="180">
        <f t="shared" ca="1" si="8"/>
        <v>0</v>
      </c>
      <c r="M38" s="181">
        <f t="shared" ca="1" si="9"/>
        <v>658.23</v>
      </c>
      <c r="N38" s="179">
        <f t="shared" ca="1" si="10"/>
        <v>491.06288966151652</v>
      </c>
      <c r="O38" s="180">
        <f t="shared" ca="1" si="11"/>
        <v>158.17415183334091</v>
      </c>
      <c r="P38" s="180">
        <f t="shared" ca="1" si="12"/>
        <v>9.0102365051425792</v>
      </c>
      <c r="Q38" s="180">
        <f t="shared" ca="1" si="13"/>
        <v>0</v>
      </c>
      <c r="R38" s="181">
        <f t="shared" ca="1" si="14"/>
        <v>658.24727799999994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658.24727800000005</v>
      </c>
      <c r="I39" s="183">
        <f t="shared" ca="1" si="5"/>
        <v>491.05</v>
      </c>
      <c r="J39" s="180">
        <f t="shared" ca="1" si="6"/>
        <v>158.16999999999999</v>
      </c>
      <c r="K39" s="180">
        <f t="shared" ca="1" si="7"/>
        <v>9.01</v>
      </c>
      <c r="L39" s="180">
        <f t="shared" ca="1" si="8"/>
        <v>0</v>
      </c>
      <c r="M39" s="181">
        <f t="shared" ca="1" si="9"/>
        <v>658.23</v>
      </c>
      <c r="N39" s="179">
        <f t="shared" ca="1" si="10"/>
        <v>491.06288966151652</v>
      </c>
      <c r="O39" s="180">
        <f t="shared" ca="1" si="11"/>
        <v>158.17415183334091</v>
      </c>
      <c r="P39" s="180">
        <f t="shared" ca="1" si="12"/>
        <v>9.0102365051425792</v>
      </c>
      <c r="Q39" s="180">
        <f t="shared" ca="1" si="13"/>
        <v>0</v>
      </c>
      <c r="R39" s="181">
        <f t="shared" ca="1" si="14"/>
        <v>658.24727799999994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658.24727800000005</v>
      </c>
      <c r="I40" s="183">
        <f t="shared" ca="1" si="5"/>
        <v>491.05</v>
      </c>
      <c r="J40" s="180">
        <f t="shared" ca="1" si="6"/>
        <v>158.16999999999999</v>
      </c>
      <c r="K40" s="180">
        <f t="shared" ca="1" si="7"/>
        <v>9.01</v>
      </c>
      <c r="L40" s="180">
        <f t="shared" ca="1" si="8"/>
        <v>0</v>
      </c>
      <c r="M40" s="181">
        <f t="shared" ca="1" si="9"/>
        <v>658.23</v>
      </c>
      <c r="N40" s="179">
        <f t="shared" ca="1" si="10"/>
        <v>491.06288966151652</v>
      </c>
      <c r="O40" s="180">
        <f t="shared" ca="1" si="11"/>
        <v>158.17415183334091</v>
      </c>
      <c r="P40" s="180">
        <f t="shared" ca="1" si="12"/>
        <v>9.0102365051425792</v>
      </c>
      <c r="Q40" s="180">
        <f t="shared" ca="1" si="13"/>
        <v>0</v>
      </c>
      <c r="R40" s="181">
        <f t="shared" ca="1" si="14"/>
        <v>658.24727799999994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658.24727800000005</v>
      </c>
      <c r="I41" s="183">
        <f t="shared" ca="1" si="5"/>
        <v>491.05</v>
      </c>
      <c r="J41" s="180">
        <f t="shared" ca="1" si="6"/>
        <v>158.16999999999999</v>
      </c>
      <c r="K41" s="180">
        <f t="shared" ca="1" si="7"/>
        <v>9.01</v>
      </c>
      <c r="L41" s="180">
        <f t="shared" ca="1" si="8"/>
        <v>0</v>
      </c>
      <c r="M41" s="181">
        <f t="shared" ca="1" si="9"/>
        <v>658.23</v>
      </c>
      <c r="N41" s="179">
        <f t="shared" ca="1" si="10"/>
        <v>491.06288966151652</v>
      </c>
      <c r="O41" s="180">
        <f t="shared" ca="1" si="11"/>
        <v>158.17415183334091</v>
      </c>
      <c r="P41" s="180">
        <f t="shared" ca="1" si="12"/>
        <v>9.0102365051425792</v>
      </c>
      <c r="Q41" s="180">
        <f t="shared" ca="1" si="13"/>
        <v>0</v>
      </c>
      <c r="R41" s="181">
        <f t="shared" ca="1" si="14"/>
        <v>658.24727799999994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658.24727800000005</v>
      </c>
      <c r="I42" s="183">
        <f t="shared" ca="1" si="5"/>
        <v>491.05</v>
      </c>
      <c r="J42" s="180">
        <f t="shared" ca="1" si="6"/>
        <v>158.16999999999999</v>
      </c>
      <c r="K42" s="180">
        <f t="shared" ca="1" si="7"/>
        <v>9.01</v>
      </c>
      <c r="L42" s="180">
        <f t="shared" ca="1" si="8"/>
        <v>0</v>
      </c>
      <c r="M42" s="181">
        <f t="shared" ca="1" si="9"/>
        <v>658.23</v>
      </c>
      <c r="N42" s="179">
        <f t="shared" ca="1" si="10"/>
        <v>491.06288966151652</v>
      </c>
      <c r="O42" s="180">
        <f t="shared" ca="1" si="11"/>
        <v>158.17415183334091</v>
      </c>
      <c r="P42" s="180">
        <f t="shared" ca="1" si="12"/>
        <v>9.0102365051425792</v>
      </c>
      <c r="Q42" s="180">
        <f t="shared" ca="1" si="13"/>
        <v>0</v>
      </c>
      <c r="R42" s="181">
        <f t="shared" ca="1" si="14"/>
        <v>658.24727799999994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682.82912699999997</v>
      </c>
      <c r="C43" s="179">
        <f t="shared" ca="1" si="15"/>
        <v>509.39052874199996</v>
      </c>
      <c r="D43" s="180">
        <f t="shared" ca="1" si="15"/>
        <v>164.08383921810002</v>
      </c>
      <c r="E43" s="180">
        <f t="shared" ca="1" si="15"/>
        <v>9.3547590398999994</v>
      </c>
      <c r="F43" s="181">
        <f t="shared" ca="1" si="15"/>
        <v>0</v>
      </c>
      <c r="G43" s="182">
        <f t="shared" ca="1" si="1"/>
        <v>682.82912699999997</v>
      </c>
      <c r="H43" s="182">
        <f t="shared" ca="1" si="2"/>
        <v>658.24727800000005</v>
      </c>
      <c r="I43" s="183">
        <f t="shared" ca="1" si="5"/>
        <v>491.05</v>
      </c>
      <c r="J43" s="180">
        <f t="shared" ca="1" si="6"/>
        <v>158.16999999999999</v>
      </c>
      <c r="K43" s="180">
        <f t="shared" ca="1" si="7"/>
        <v>9.01</v>
      </c>
      <c r="L43" s="180">
        <f t="shared" ca="1" si="8"/>
        <v>0</v>
      </c>
      <c r="M43" s="181">
        <f t="shared" ca="1" si="9"/>
        <v>658.23</v>
      </c>
      <c r="N43" s="179">
        <f t="shared" ca="1" si="10"/>
        <v>491.06288966151652</v>
      </c>
      <c r="O43" s="180">
        <f t="shared" ca="1" si="11"/>
        <v>158.17415183334091</v>
      </c>
      <c r="P43" s="180">
        <f t="shared" ca="1" si="12"/>
        <v>9.0102365051425792</v>
      </c>
      <c r="Q43" s="180">
        <f t="shared" ca="1" si="13"/>
        <v>0</v>
      </c>
      <c r="R43" s="181">
        <f t="shared" ca="1" si="14"/>
        <v>658.24727799999994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682.82912699999997</v>
      </c>
      <c r="C44" s="179">
        <f t="shared" ca="1" si="15"/>
        <v>509.39052874199996</v>
      </c>
      <c r="D44" s="180">
        <f t="shared" ca="1" si="15"/>
        <v>164.08383921810002</v>
      </c>
      <c r="E44" s="180">
        <f t="shared" ca="1" si="15"/>
        <v>9.3547590398999994</v>
      </c>
      <c r="F44" s="181">
        <f t="shared" ca="1" si="15"/>
        <v>0</v>
      </c>
      <c r="G44" s="182">
        <f t="shared" ca="1" si="1"/>
        <v>682.82912699999997</v>
      </c>
      <c r="H44" s="182">
        <f t="shared" ca="1" si="2"/>
        <v>658.24727800000005</v>
      </c>
      <c r="I44" s="183">
        <f t="shared" ca="1" si="5"/>
        <v>491.05</v>
      </c>
      <c r="J44" s="180">
        <f t="shared" ca="1" si="6"/>
        <v>158.16999999999999</v>
      </c>
      <c r="K44" s="180">
        <f t="shared" ca="1" si="7"/>
        <v>9.01</v>
      </c>
      <c r="L44" s="180">
        <f t="shared" ca="1" si="8"/>
        <v>0</v>
      </c>
      <c r="M44" s="181">
        <f t="shared" ca="1" si="9"/>
        <v>658.23</v>
      </c>
      <c r="N44" s="179">
        <f t="shared" ca="1" si="10"/>
        <v>491.06288966151652</v>
      </c>
      <c r="O44" s="180">
        <f t="shared" ca="1" si="11"/>
        <v>158.17415183334091</v>
      </c>
      <c r="P44" s="180">
        <f t="shared" ca="1" si="12"/>
        <v>9.0102365051425792</v>
      </c>
      <c r="Q44" s="180">
        <f t="shared" ca="1" si="13"/>
        <v>0</v>
      </c>
      <c r="R44" s="181">
        <f t="shared" ca="1" si="14"/>
        <v>658.24727799999994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682.82912699999997</v>
      </c>
      <c r="C45" s="179">
        <f t="shared" ca="1" si="15"/>
        <v>509.39052874199996</v>
      </c>
      <c r="D45" s="180">
        <f t="shared" ca="1" si="15"/>
        <v>164.08383921810002</v>
      </c>
      <c r="E45" s="180">
        <f t="shared" ca="1" si="15"/>
        <v>9.3547590398999994</v>
      </c>
      <c r="F45" s="181">
        <f t="shared" ca="1" si="15"/>
        <v>0</v>
      </c>
      <c r="G45" s="182">
        <f t="shared" ca="1" si="1"/>
        <v>682.82912699999997</v>
      </c>
      <c r="H45" s="182">
        <f t="shared" ca="1" si="2"/>
        <v>658.24727800000005</v>
      </c>
      <c r="I45" s="183">
        <f t="shared" ca="1" si="5"/>
        <v>491.05</v>
      </c>
      <c r="J45" s="180">
        <f t="shared" ca="1" si="6"/>
        <v>158.16999999999999</v>
      </c>
      <c r="K45" s="180">
        <f t="shared" ca="1" si="7"/>
        <v>9.01</v>
      </c>
      <c r="L45" s="180">
        <f t="shared" ca="1" si="8"/>
        <v>0</v>
      </c>
      <c r="M45" s="181">
        <f t="shared" ca="1" si="9"/>
        <v>658.23</v>
      </c>
      <c r="N45" s="179">
        <f t="shared" ca="1" si="10"/>
        <v>491.06288966151652</v>
      </c>
      <c r="O45" s="180">
        <f t="shared" ca="1" si="11"/>
        <v>158.17415183334091</v>
      </c>
      <c r="P45" s="180">
        <f t="shared" ca="1" si="12"/>
        <v>9.0102365051425792</v>
      </c>
      <c r="Q45" s="180">
        <f t="shared" ca="1" si="13"/>
        <v>0</v>
      </c>
      <c r="R45" s="181">
        <f t="shared" ca="1" si="14"/>
        <v>658.24727799999994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682.82912699999997</v>
      </c>
      <c r="C46" s="179">
        <f t="shared" ca="1" si="15"/>
        <v>509.39052874199996</v>
      </c>
      <c r="D46" s="180">
        <f t="shared" ca="1" si="15"/>
        <v>164.08383921810002</v>
      </c>
      <c r="E46" s="180">
        <f t="shared" ca="1" si="15"/>
        <v>9.3547590398999994</v>
      </c>
      <c r="F46" s="181">
        <f t="shared" ca="1" si="15"/>
        <v>0</v>
      </c>
      <c r="G46" s="182">
        <f t="shared" ca="1" si="1"/>
        <v>682.82912699999997</v>
      </c>
      <c r="H46" s="182">
        <f t="shared" ca="1" si="2"/>
        <v>658.24727800000005</v>
      </c>
      <c r="I46" s="183">
        <f t="shared" ca="1" si="5"/>
        <v>491.05</v>
      </c>
      <c r="J46" s="180">
        <f t="shared" ca="1" si="6"/>
        <v>158.16999999999999</v>
      </c>
      <c r="K46" s="180">
        <f t="shared" ca="1" si="7"/>
        <v>9.01</v>
      </c>
      <c r="L46" s="180">
        <f t="shared" ca="1" si="8"/>
        <v>0</v>
      </c>
      <c r="M46" s="181">
        <f t="shared" ca="1" si="9"/>
        <v>658.23</v>
      </c>
      <c r="N46" s="179">
        <f t="shared" ca="1" si="10"/>
        <v>491.06288966151652</v>
      </c>
      <c r="O46" s="180">
        <f t="shared" ca="1" si="11"/>
        <v>158.17415183334091</v>
      </c>
      <c r="P46" s="180">
        <f t="shared" ca="1" si="12"/>
        <v>9.0102365051425792</v>
      </c>
      <c r="Q46" s="180">
        <f t="shared" ca="1" si="13"/>
        <v>0</v>
      </c>
      <c r="R46" s="181">
        <f t="shared" ca="1" si="14"/>
        <v>658.24727799999994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682.82912699999997</v>
      </c>
      <c r="C47" s="179">
        <f t="shared" ca="1" si="15"/>
        <v>509.39052874199996</v>
      </c>
      <c r="D47" s="180">
        <f t="shared" ca="1" si="15"/>
        <v>164.08383921810002</v>
      </c>
      <c r="E47" s="180">
        <f t="shared" ca="1" si="15"/>
        <v>9.3547590398999994</v>
      </c>
      <c r="F47" s="181">
        <f t="shared" ca="1" si="15"/>
        <v>0</v>
      </c>
      <c r="G47" s="182">
        <f t="shared" ca="1" si="1"/>
        <v>682.82912699999997</v>
      </c>
      <c r="H47" s="182">
        <f t="shared" ca="1" si="2"/>
        <v>658.24727800000005</v>
      </c>
      <c r="I47" s="183">
        <f t="shared" ca="1" si="5"/>
        <v>491.05</v>
      </c>
      <c r="J47" s="180">
        <f t="shared" ca="1" si="6"/>
        <v>158.16999999999999</v>
      </c>
      <c r="K47" s="180">
        <f t="shared" ca="1" si="7"/>
        <v>9.01</v>
      </c>
      <c r="L47" s="180">
        <f t="shared" ca="1" si="8"/>
        <v>0</v>
      </c>
      <c r="M47" s="181">
        <f t="shared" ca="1" si="9"/>
        <v>658.23</v>
      </c>
      <c r="N47" s="179">
        <f t="shared" ca="1" si="10"/>
        <v>491.06288966151652</v>
      </c>
      <c r="O47" s="180">
        <f t="shared" ca="1" si="11"/>
        <v>158.17415183334091</v>
      </c>
      <c r="P47" s="180">
        <f t="shared" ca="1" si="12"/>
        <v>9.0102365051425792</v>
      </c>
      <c r="Q47" s="180">
        <f t="shared" ca="1" si="13"/>
        <v>0</v>
      </c>
      <c r="R47" s="181">
        <f t="shared" ca="1" si="14"/>
        <v>658.24727799999994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682.82912699999997</v>
      </c>
      <c r="C48" s="179">
        <f t="shared" ca="1" si="15"/>
        <v>509.39052874199996</v>
      </c>
      <c r="D48" s="180">
        <f t="shared" ca="1" si="15"/>
        <v>164.08383921810002</v>
      </c>
      <c r="E48" s="180">
        <f t="shared" ca="1" si="15"/>
        <v>9.3547590398999994</v>
      </c>
      <c r="F48" s="181">
        <f t="shared" ca="1" si="15"/>
        <v>0</v>
      </c>
      <c r="G48" s="182">
        <f t="shared" ca="1" si="1"/>
        <v>682.82912699999997</v>
      </c>
      <c r="H48" s="182">
        <f t="shared" ca="1" si="2"/>
        <v>658.24727800000005</v>
      </c>
      <c r="I48" s="183">
        <f t="shared" ca="1" si="5"/>
        <v>491.05</v>
      </c>
      <c r="J48" s="180">
        <f t="shared" ca="1" si="6"/>
        <v>158.16999999999999</v>
      </c>
      <c r="K48" s="180">
        <f t="shared" ca="1" si="7"/>
        <v>9.01</v>
      </c>
      <c r="L48" s="180">
        <f t="shared" ca="1" si="8"/>
        <v>0</v>
      </c>
      <c r="M48" s="181">
        <f t="shared" ca="1" si="9"/>
        <v>658.23</v>
      </c>
      <c r="N48" s="179">
        <f t="shared" ca="1" si="10"/>
        <v>491.06288966151652</v>
      </c>
      <c r="O48" s="180">
        <f t="shared" ca="1" si="11"/>
        <v>158.17415183334091</v>
      </c>
      <c r="P48" s="180">
        <f t="shared" ca="1" si="12"/>
        <v>9.0102365051425792</v>
      </c>
      <c r="Q48" s="180">
        <f t="shared" ca="1" si="13"/>
        <v>0</v>
      </c>
      <c r="R48" s="181">
        <f t="shared" ca="1" si="14"/>
        <v>658.24727799999994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682.82912699999997</v>
      </c>
      <c r="C49" s="179">
        <f t="shared" ca="1" si="15"/>
        <v>509.39052874199996</v>
      </c>
      <c r="D49" s="180">
        <f t="shared" ca="1" si="15"/>
        <v>164.08383921810002</v>
      </c>
      <c r="E49" s="180">
        <f t="shared" ca="1" si="15"/>
        <v>9.3547590398999994</v>
      </c>
      <c r="F49" s="181">
        <f t="shared" ca="1" si="15"/>
        <v>0</v>
      </c>
      <c r="G49" s="182">
        <f t="shared" ca="1" si="1"/>
        <v>682.82912699999997</v>
      </c>
      <c r="H49" s="182">
        <f t="shared" ca="1" si="2"/>
        <v>658.24727800000005</v>
      </c>
      <c r="I49" s="183">
        <f t="shared" ca="1" si="5"/>
        <v>491.05</v>
      </c>
      <c r="J49" s="180">
        <f t="shared" ca="1" si="6"/>
        <v>158.16999999999999</v>
      </c>
      <c r="K49" s="180">
        <f t="shared" ca="1" si="7"/>
        <v>9.01</v>
      </c>
      <c r="L49" s="180">
        <f t="shared" ca="1" si="8"/>
        <v>0</v>
      </c>
      <c r="M49" s="181">
        <f t="shared" ca="1" si="9"/>
        <v>658.23</v>
      </c>
      <c r="N49" s="179">
        <f t="shared" ca="1" si="10"/>
        <v>491.06288966151652</v>
      </c>
      <c r="O49" s="180">
        <f t="shared" ca="1" si="11"/>
        <v>158.17415183334091</v>
      </c>
      <c r="P49" s="180">
        <f t="shared" ca="1" si="12"/>
        <v>9.0102365051425792</v>
      </c>
      <c r="Q49" s="180">
        <f t="shared" ca="1" si="13"/>
        <v>0</v>
      </c>
      <c r="R49" s="181">
        <f t="shared" ca="1" si="14"/>
        <v>658.24727799999994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682.82912699999997</v>
      </c>
      <c r="C50" s="179">
        <f t="shared" ca="1" si="15"/>
        <v>509.39052874199996</v>
      </c>
      <c r="D50" s="180">
        <f t="shared" ca="1" si="15"/>
        <v>164.08383921810002</v>
      </c>
      <c r="E50" s="180">
        <f t="shared" ca="1" si="15"/>
        <v>9.3547590398999994</v>
      </c>
      <c r="F50" s="181">
        <f t="shared" ca="1" si="15"/>
        <v>0</v>
      </c>
      <c r="G50" s="182">
        <f t="shared" ca="1" si="1"/>
        <v>682.82912699999997</v>
      </c>
      <c r="H50" s="182">
        <f t="shared" ca="1" si="2"/>
        <v>658.24727800000005</v>
      </c>
      <c r="I50" s="183">
        <f t="shared" ca="1" si="5"/>
        <v>491.05</v>
      </c>
      <c r="J50" s="180">
        <f t="shared" ca="1" si="6"/>
        <v>158.16999999999999</v>
      </c>
      <c r="K50" s="180">
        <f t="shared" ca="1" si="7"/>
        <v>9.01</v>
      </c>
      <c r="L50" s="180">
        <f t="shared" ca="1" si="8"/>
        <v>0</v>
      </c>
      <c r="M50" s="181">
        <f t="shared" ca="1" si="9"/>
        <v>658.23</v>
      </c>
      <c r="N50" s="179">
        <f t="shared" ca="1" si="10"/>
        <v>491.06288966151652</v>
      </c>
      <c r="O50" s="180">
        <f t="shared" ca="1" si="11"/>
        <v>158.17415183334091</v>
      </c>
      <c r="P50" s="180">
        <f t="shared" ca="1" si="12"/>
        <v>9.0102365051425792</v>
      </c>
      <c r="Q50" s="180">
        <f t="shared" ca="1" si="13"/>
        <v>0</v>
      </c>
      <c r="R50" s="181">
        <f t="shared" ca="1" si="14"/>
        <v>658.24727799999994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683.12912700000004</v>
      </c>
      <c r="H51" s="182">
        <f t="shared" ca="1" si="2"/>
        <v>658.53647799999999</v>
      </c>
      <c r="I51" s="183">
        <f t="shared" ca="1" si="5"/>
        <v>491.28</v>
      </c>
      <c r="J51" s="180">
        <f t="shared" ca="1" si="6"/>
        <v>158.25</v>
      </c>
      <c r="K51" s="180">
        <f t="shared" ca="1" si="7"/>
        <v>9.02</v>
      </c>
      <c r="L51" s="180">
        <f t="shared" ca="1" si="8"/>
        <v>0</v>
      </c>
      <c r="M51" s="181">
        <f t="shared" ca="1" si="9"/>
        <v>658.55</v>
      </c>
      <c r="N51" s="179">
        <f t="shared" ca="1" si="10"/>
        <v>491.26991255309389</v>
      </c>
      <c r="O51" s="180">
        <f t="shared" ca="1" si="11"/>
        <v>158.24675065446814</v>
      </c>
      <c r="P51" s="180">
        <f t="shared" ca="1" si="12"/>
        <v>9.0198147924379324</v>
      </c>
      <c r="Q51" s="180">
        <f t="shared" ca="1" si="13"/>
        <v>0</v>
      </c>
      <c r="R51" s="181">
        <f t="shared" ca="1" si="14"/>
        <v>658.53647799999999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683.12912700000004</v>
      </c>
      <c r="H52" s="182">
        <f t="shared" ca="1" si="2"/>
        <v>658.53647799999999</v>
      </c>
      <c r="I52" s="183">
        <f t="shared" ca="1" si="5"/>
        <v>491.28</v>
      </c>
      <c r="J52" s="180">
        <f t="shared" ca="1" si="6"/>
        <v>158.25</v>
      </c>
      <c r="K52" s="180">
        <f t="shared" ca="1" si="7"/>
        <v>9.02</v>
      </c>
      <c r="L52" s="180">
        <f t="shared" ca="1" si="8"/>
        <v>0</v>
      </c>
      <c r="M52" s="181">
        <f t="shared" ca="1" si="9"/>
        <v>658.55</v>
      </c>
      <c r="N52" s="179">
        <f t="shared" ca="1" si="10"/>
        <v>491.26991255309389</v>
      </c>
      <c r="O52" s="180">
        <f t="shared" ca="1" si="11"/>
        <v>158.24675065446814</v>
      </c>
      <c r="P52" s="180">
        <f t="shared" ca="1" si="12"/>
        <v>9.0198147924379324</v>
      </c>
      <c r="Q52" s="180">
        <f t="shared" ca="1" si="13"/>
        <v>0</v>
      </c>
      <c r="R52" s="181">
        <f t="shared" ca="1" si="14"/>
        <v>658.53647799999999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683.12912700000004</v>
      </c>
      <c r="H53" s="182">
        <f t="shared" ca="1" si="2"/>
        <v>658.53647799999999</v>
      </c>
      <c r="I53" s="183">
        <f t="shared" ca="1" si="5"/>
        <v>491.28</v>
      </c>
      <c r="J53" s="180">
        <f t="shared" ca="1" si="6"/>
        <v>158.25</v>
      </c>
      <c r="K53" s="180">
        <f t="shared" ca="1" si="7"/>
        <v>9.02</v>
      </c>
      <c r="L53" s="180">
        <f t="shared" ca="1" si="8"/>
        <v>0</v>
      </c>
      <c r="M53" s="181">
        <f t="shared" ca="1" si="9"/>
        <v>658.55</v>
      </c>
      <c r="N53" s="179">
        <f t="shared" ca="1" si="10"/>
        <v>491.26991255309389</v>
      </c>
      <c r="O53" s="180">
        <f t="shared" ca="1" si="11"/>
        <v>158.24675065446814</v>
      </c>
      <c r="P53" s="180">
        <f t="shared" ca="1" si="12"/>
        <v>9.0198147924379324</v>
      </c>
      <c r="Q53" s="180">
        <f t="shared" ca="1" si="13"/>
        <v>0</v>
      </c>
      <c r="R53" s="181">
        <f t="shared" ca="1" si="14"/>
        <v>658.53647799999999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663.51499999999999</v>
      </c>
      <c r="H54" s="182">
        <f t="shared" ca="1" si="2"/>
        <v>639.62846000000002</v>
      </c>
      <c r="I54" s="183">
        <f t="shared" ca="1" si="5"/>
        <v>472.36</v>
      </c>
      <c r="J54" s="180">
        <f t="shared" ca="1" si="6"/>
        <v>158.25</v>
      </c>
      <c r="K54" s="180">
        <f t="shared" ca="1" si="7"/>
        <v>9.02</v>
      </c>
      <c r="L54" s="180">
        <f t="shared" ca="1" si="8"/>
        <v>0</v>
      </c>
      <c r="M54" s="181">
        <f t="shared" ca="1" si="9"/>
        <v>639.63</v>
      </c>
      <c r="N54" s="179">
        <f t="shared" ca="1" si="10"/>
        <v>472.35886272626362</v>
      </c>
      <c r="O54" s="180">
        <f t="shared" ca="1" si="11"/>
        <v>158.24961899066648</v>
      </c>
      <c r="P54" s="180">
        <f t="shared" ca="1" si="12"/>
        <v>9.0199782830699</v>
      </c>
      <c r="Q54" s="180">
        <f t="shared" ca="1" si="13"/>
        <v>0</v>
      </c>
      <c r="R54" s="181">
        <f t="shared" ca="1" si="14"/>
        <v>639.62846000000002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649.35889999999995</v>
      </c>
      <c r="H55" s="182">
        <f t="shared" ca="1" si="2"/>
        <v>625.98198000000002</v>
      </c>
      <c r="I55" s="183">
        <f t="shared" ca="1" si="5"/>
        <v>482</v>
      </c>
      <c r="J55" s="180">
        <f t="shared" ca="1" si="6"/>
        <v>134.96</v>
      </c>
      <c r="K55" s="180">
        <f t="shared" ca="1" si="7"/>
        <v>9.02</v>
      </c>
      <c r="L55" s="180">
        <f t="shared" ca="1" si="8"/>
        <v>0</v>
      </c>
      <c r="M55" s="181">
        <f t="shared" ca="1" si="9"/>
        <v>625.98</v>
      </c>
      <c r="N55" s="179">
        <f t="shared" ca="1" si="10"/>
        <v>482.00152458545</v>
      </c>
      <c r="O55" s="180">
        <f t="shared" ca="1" si="11"/>
        <v>134.960426883926</v>
      </c>
      <c r="P55" s="180">
        <f t="shared" ca="1" si="12"/>
        <v>9.020028530623982</v>
      </c>
      <c r="Q55" s="180">
        <f t="shared" ca="1" si="13"/>
        <v>0</v>
      </c>
      <c r="R55" s="181">
        <f t="shared" ca="1" si="14"/>
        <v>625.98198000000002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539.35889999999995</v>
      </c>
      <c r="H56" s="182">
        <f t="shared" ca="1" si="2"/>
        <v>519.94197999999994</v>
      </c>
      <c r="I56" s="183">
        <f t="shared" ca="1" si="5"/>
        <v>414.52</v>
      </c>
      <c r="J56" s="180">
        <f t="shared" ca="1" si="6"/>
        <v>96.4</v>
      </c>
      <c r="K56" s="180">
        <f t="shared" ca="1" si="7"/>
        <v>9.02</v>
      </c>
      <c r="L56" s="180">
        <f t="shared" ca="1" si="8"/>
        <v>0</v>
      </c>
      <c r="M56" s="181">
        <f t="shared" ca="1" si="9"/>
        <v>519.93999999999994</v>
      </c>
      <c r="N56" s="179">
        <f t="shared" ca="1" si="10"/>
        <v>414.52157854675539</v>
      </c>
      <c r="O56" s="180">
        <f t="shared" ca="1" si="11"/>
        <v>96.400367103896613</v>
      </c>
      <c r="P56" s="180">
        <f t="shared" ca="1" si="12"/>
        <v>9.020034349348002</v>
      </c>
      <c r="Q56" s="180">
        <f t="shared" ca="1" si="13"/>
        <v>0</v>
      </c>
      <c r="R56" s="181">
        <f t="shared" ca="1" si="14"/>
        <v>519.94197999999994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515.51890000000003</v>
      </c>
      <c r="H57" s="182">
        <f t="shared" ca="1" si="2"/>
        <v>496.96021999999999</v>
      </c>
      <c r="I57" s="183">
        <f t="shared" ca="1" si="5"/>
        <v>414.52</v>
      </c>
      <c r="J57" s="180">
        <f t="shared" ca="1" si="6"/>
        <v>73.42</v>
      </c>
      <c r="K57" s="180">
        <f t="shared" ca="1" si="7"/>
        <v>9.02</v>
      </c>
      <c r="L57" s="180">
        <f t="shared" ca="1" si="8"/>
        <v>0</v>
      </c>
      <c r="M57" s="181">
        <f t="shared" ca="1" si="9"/>
        <v>496.96</v>
      </c>
      <c r="N57" s="179">
        <f t="shared" ca="1" si="10"/>
        <v>414.52018350450737</v>
      </c>
      <c r="O57" s="180">
        <f t="shared" ca="1" si="11"/>
        <v>73.420032502414685</v>
      </c>
      <c r="P57" s="180">
        <f t="shared" ca="1" si="12"/>
        <v>9.0200039930779141</v>
      </c>
      <c r="Q57" s="180">
        <f t="shared" ca="1" si="13"/>
        <v>0</v>
      </c>
      <c r="R57" s="181">
        <f t="shared" ca="1" si="14"/>
        <v>496.96021999999999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515.51890000000003</v>
      </c>
      <c r="H58" s="182">
        <f t="shared" ca="1" si="2"/>
        <v>496.96021999999999</v>
      </c>
      <c r="I58" s="183">
        <f t="shared" ca="1" si="5"/>
        <v>414.52</v>
      </c>
      <c r="J58" s="180">
        <f t="shared" ca="1" si="6"/>
        <v>73.42</v>
      </c>
      <c r="K58" s="180">
        <f t="shared" ca="1" si="7"/>
        <v>9.02</v>
      </c>
      <c r="L58" s="180">
        <f t="shared" ca="1" si="8"/>
        <v>0</v>
      </c>
      <c r="M58" s="181">
        <f t="shared" ca="1" si="9"/>
        <v>496.96</v>
      </c>
      <c r="N58" s="179">
        <f t="shared" ca="1" si="10"/>
        <v>414.52018350450737</v>
      </c>
      <c r="O58" s="180">
        <f t="shared" ca="1" si="11"/>
        <v>73.420032502414685</v>
      </c>
      <c r="P58" s="180">
        <f t="shared" ca="1" si="12"/>
        <v>9.0200039930779141</v>
      </c>
      <c r="Q58" s="180">
        <f t="shared" ca="1" si="13"/>
        <v>0</v>
      </c>
      <c r="R58" s="181">
        <f t="shared" ca="1" si="14"/>
        <v>496.96021999999999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628.97389999999996</v>
      </c>
      <c r="H59" s="182">
        <f t="shared" ca="1" si="2"/>
        <v>606.33083999999997</v>
      </c>
      <c r="I59" s="183">
        <f t="shared" ca="1" si="5"/>
        <v>491.28</v>
      </c>
      <c r="J59" s="180">
        <f t="shared" ca="1" si="6"/>
        <v>106.04</v>
      </c>
      <c r="K59" s="180">
        <f t="shared" ca="1" si="7"/>
        <v>9.02</v>
      </c>
      <c r="L59" s="180">
        <f t="shared" ca="1" si="8"/>
        <v>0</v>
      </c>
      <c r="M59" s="181">
        <f t="shared" ca="1" si="9"/>
        <v>606.33999999999992</v>
      </c>
      <c r="N59" s="179">
        <f t="shared" ca="1" si="10"/>
        <v>491.27257821552263</v>
      </c>
      <c r="O59" s="180">
        <f t="shared" ca="1" si="11"/>
        <v>106.03839804993899</v>
      </c>
      <c r="P59" s="180">
        <f t="shared" ca="1" si="12"/>
        <v>9.0198637345383776</v>
      </c>
      <c r="Q59" s="180">
        <f t="shared" ca="1" si="13"/>
        <v>0</v>
      </c>
      <c r="R59" s="181">
        <f t="shared" ca="1" si="14"/>
        <v>606.33083999999997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628.97389999999996</v>
      </c>
      <c r="H60" s="182">
        <f t="shared" ca="1" si="2"/>
        <v>606.33083999999997</v>
      </c>
      <c r="I60" s="183">
        <f t="shared" ca="1" si="5"/>
        <v>491.28</v>
      </c>
      <c r="J60" s="180">
        <f t="shared" ca="1" si="6"/>
        <v>106.04</v>
      </c>
      <c r="K60" s="180">
        <f t="shared" ca="1" si="7"/>
        <v>9.02</v>
      </c>
      <c r="L60" s="180">
        <f t="shared" ca="1" si="8"/>
        <v>0</v>
      </c>
      <c r="M60" s="181">
        <f t="shared" ca="1" si="9"/>
        <v>606.33999999999992</v>
      </c>
      <c r="N60" s="179">
        <f t="shared" ca="1" si="10"/>
        <v>491.27257821552263</v>
      </c>
      <c r="O60" s="180">
        <f t="shared" ca="1" si="11"/>
        <v>106.03839804993899</v>
      </c>
      <c r="P60" s="180">
        <f t="shared" ca="1" si="12"/>
        <v>9.0198637345383776</v>
      </c>
      <c r="Q60" s="180">
        <f t="shared" ca="1" si="13"/>
        <v>0</v>
      </c>
      <c r="R60" s="181">
        <f t="shared" ca="1" si="14"/>
        <v>606.33083999999997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633.97389999999996</v>
      </c>
      <c r="H61" s="182">
        <f t="shared" ca="1" si="2"/>
        <v>611.15084000000002</v>
      </c>
      <c r="I61" s="183">
        <f t="shared" ca="1" si="5"/>
        <v>491.28</v>
      </c>
      <c r="J61" s="180">
        <f t="shared" ca="1" si="6"/>
        <v>110.86</v>
      </c>
      <c r="K61" s="180">
        <f t="shared" ca="1" si="7"/>
        <v>9.02</v>
      </c>
      <c r="L61" s="180">
        <f t="shared" ca="1" si="8"/>
        <v>0</v>
      </c>
      <c r="M61" s="181">
        <f t="shared" ca="1" si="9"/>
        <v>611.16</v>
      </c>
      <c r="N61" s="179">
        <f t="shared" ca="1" si="10"/>
        <v>491.27263674847831</v>
      </c>
      <c r="O61" s="180">
        <f t="shared" ca="1" si="11"/>
        <v>110.85833844230645</v>
      </c>
      <c r="P61" s="180">
        <f t="shared" ca="1" si="12"/>
        <v>9.0198648092152638</v>
      </c>
      <c r="Q61" s="180">
        <f t="shared" ca="1" si="13"/>
        <v>0</v>
      </c>
      <c r="R61" s="181">
        <f t="shared" ca="1" si="14"/>
        <v>611.15084000000002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633.97389999999996</v>
      </c>
      <c r="H62" s="182">
        <f t="shared" ca="1" si="2"/>
        <v>611.15084000000002</v>
      </c>
      <c r="I62" s="183">
        <f t="shared" ca="1" si="5"/>
        <v>491.28</v>
      </c>
      <c r="J62" s="180">
        <f t="shared" ca="1" si="6"/>
        <v>110.86</v>
      </c>
      <c r="K62" s="180">
        <f t="shared" ca="1" si="7"/>
        <v>9.02</v>
      </c>
      <c r="L62" s="180">
        <f t="shared" ca="1" si="8"/>
        <v>0</v>
      </c>
      <c r="M62" s="181">
        <f t="shared" ca="1" si="9"/>
        <v>611.16</v>
      </c>
      <c r="N62" s="179">
        <f t="shared" ca="1" si="10"/>
        <v>491.27263674847831</v>
      </c>
      <c r="O62" s="180">
        <f t="shared" ca="1" si="11"/>
        <v>110.85833844230645</v>
      </c>
      <c r="P62" s="180">
        <f t="shared" ca="1" si="12"/>
        <v>9.0198648092152638</v>
      </c>
      <c r="Q62" s="180">
        <f t="shared" ca="1" si="13"/>
        <v>0</v>
      </c>
      <c r="R62" s="181">
        <f t="shared" ca="1" si="14"/>
        <v>611.15084000000002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682.82912699999997</v>
      </c>
      <c r="C63" s="179">
        <f t="shared" ca="1" si="15"/>
        <v>509.39052874199996</v>
      </c>
      <c r="D63" s="180">
        <f t="shared" ca="1" si="15"/>
        <v>164.08383921810002</v>
      </c>
      <c r="E63" s="180">
        <f t="shared" ca="1" si="15"/>
        <v>9.3547590398999994</v>
      </c>
      <c r="F63" s="181">
        <f t="shared" ca="1" si="15"/>
        <v>0</v>
      </c>
      <c r="G63" s="182">
        <f t="shared" ca="1" si="1"/>
        <v>682.82912699999997</v>
      </c>
      <c r="H63" s="182">
        <f t="shared" ca="1" si="2"/>
        <v>658.24727800000005</v>
      </c>
      <c r="I63" s="183">
        <f t="shared" ca="1" si="5"/>
        <v>491.05</v>
      </c>
      <c r="J63" s="180">
        <f t="shared" ca="1" si="6"/>
        <v>158.16999999999999</v>
      </c>
      <c r="K63" s="180">
        <f t="shared" ca="1" si="7"/>
        <v>9.01</v>
      </c>
      <c r="L63" s="180">
        <f t="shared" ca="1" si="8"/>
        <v>0</v>
      </c>
      <c r="M63" s="181">
        <f t="shared" ca="1" si="9"/>
        <v>658.23</v>
      </c>
      <c r="N63" s="179">
        <f t="shared" ca="1" si="10"/>
        <v>491.06288966151652</v>
      </c>
      <c r="O63" s="180">
        <f t="shared" ca="1" si="11"/>
        <v>158.17415183334091</v>
      </c>
      <c r="P63" s="180">
        <f t="shared" ca="1" si="12"/>
        <v>9.0102365051425792</v>
      </c>
      <c r="Q63" s="180">
        <f t="shared" ca="1" si="13"/>
        <v>0</v>
      </c>
      <c r="R63" s="181">
        <f t="shared" ca="1" si="14"/>
        <v>658.24727799999994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633.97389999999996</v>
      </c>
      <c r="H64" s="182">
        <f t="shared" ca="1" si="2"/>
        <v>611.15084000000002</v>
      </c>
      <c r="I64" s="183">
        <f t="shared" ca="1" si="5"/>
        <v>491.28</v>
      </c>
      <c r="J64" s="180">
        <f t="shared" ca="1" si="6"/>
        <v>110.86</v>
      </c>
      <c r="K64" s="180">
        <f t="shared" ca="1" si="7"/>
        <v>9.02</v>
      </c>
      <c r="L64" s="180">
        <f t="shared" ca="1" si="8"/>
        <v>0</v>
      </c>
      <c r="M64" s="181">
        <f t="shared" ca="1" si="9"/>
        <v>611.16</v>
      </c>
      <c r="N64" s="179">
        <f t="shared" ca="1" si="10"/>
        <v>491.27263674847831</v>
      </c>
      <c r="O64" s="180">
        <f t="shared" ca="1" si="11"/>
        <v>110.85833844230645</v>
      </c>
      <c r="P64" s="180">
        <f t="shared" ca="1" si="12"/>
        <v>9.0198648092152638</v>
      </c>
      <c r="Q64" s="180">
        <f t="shared" ca="1" si="13"/>
        <v>0</v>
      </c>
      <c r="R64" s="181">
        <f t="shared" ca="1" si="14"/>
        <v>611.15084000000002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682.82912699999997</v>
      </c>
      <c r="C65" s="179">
        <f t="shared" ca="1" si="15"/>
        <v>509.39052874199996</v>
      </c>
      <c r="D65" s="180">
        <f t="shared" ca="1" si="15"/>
        <v>164.08383921810002</v>
      </c>
      <c r="E65" s="180">
        <f t="shared" ca="1" si="15"/>
        <v>9.3547590398999994</v>
      </c>
      <c r="F65" s="181">
        <f t="shared" ca="1" si="15"/>
        <v>0</v>
      </c>
      <c r="G65" s="182">
        <f t="shared" ca="1" si="1"/>
        <v>682.82912699999997</v>
      </c>
      <c r="H65" s="182">
        <f t="shared" ca="1" si="2"/>
        <v>658.24727800000005</v>
      </c>
      <c r="I65" s="183">
        <f t="shared" ca="1" si="5"/>
        <v>491.05</v>
      </c>
      <c r="J65" s="180">
        <f t="shared" ca="1" si="6"/>
        <v>158.16999999999999</v>
      </c>
      <c r="K65" s="180">
        <f t="shared" ca="1" si="7"/>
        <v>9.01</v>
      </c>
      <c r="L65" s="180">
        <f t="shared" ca="1" si="8"/>
        <v>0</v>
      </c>
      <c r="M65" s="181">
        <f t="shared" ca="1" si="9"/>
        <v>658.23</v>
      </c>
      <c r="N65" s="179">
        <f t="shared" ca="1" si="10"/>
        <v>491.06288966151652</v>
      </c>
      <c r="O65" s="180">
        <f t="shared" ca="1" si="11"/>
        <v>158.17415183334091</v>
      </c>
      <c r="P65" s="180">
        <f t="shared" ca="1" si="12"/>
        <v>9.0102365051425792</v>
      </c>
      <c r="Q65" s="180">
        <f t="shared" ca="1" si="13"/>
        <v>0</v>
      </c>
      <c r="R65" s="181">
        <f t="shared" ca="1" si="14"/>
        <v>658.24727799999994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682.82912699999997</v>
      </c>
      <c r="C66" s="179">
        <f t="shared" ca="1" si="15"/>
        <v>509.39052874199996</v>
      </c>
      <c r="D66" s="180">
        <f t="shared" ca="1" si="15"/>
        <v>164.08383921810002</v>
      </c>
      <c r="E66" s="180">
        <f t="shared" ca="1" si="15"/>
        <v>9.3547590398999994</v>
      </c>
      <c r="F66" s="181">
        <f t="shared" ca="1" si="15"/>
        <v>0</v>
      </c>
      <c r="G66" s="182">
        <f t="shared" ca="1" si="1"/>
        <v>682.82912699999997</v>
      </c>
      <c r="H66" s="182">
        <f t="shared" ca="1" si="2"/>
        <v>658.24727800000005</v>
      </c>
      <c r="I66" s="183">
        <f t="shared" ca="1" si="5"/>
        <v>491.05</v>
      </c>
      <c r="J66" s="180">
        <f t="shared" ca="1" si="6"/>
        <v>158.16999999999999</v>
      </c>
      <c r="K66" s="180">
        <f t="shared" ca="1" si="7"/>
        <v>9.01</v>
      </c>
      <c r="L66" s="180">
        <f t="shared" ca="1" si="8"/>
        <v>0</v>
      </c>
      <c r="M66" s="181">
        <f t="shared" ca="1" si="9"/>
        <v>658.23</v>
      </c>
      <c r="N66" s="179">
        <f t="shared" ca="1" si="10"/>
        <v>491.06288966151652</v>
      </c>
      <c r="O66" s="180">
        <f t="shared" ca="1" si="11"/>
        <v>158.17415183334091</v>
      </c>
      <c r="P66" s="180">
        <f t="shared" ca="1" si="12"/>
        <v>9.0102365051425792</v>
      </c>
      <c r="Q66" s="180">
        <f t="shared" ca="1" si="13"/>
        <v>0</v>
      </c>
      <c r="R66" s="181">
        <f t="shared" ca="1" si="14"/>
        <v>658.24727799999994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682.82912699999997</v>
      </c>
      <c r="C67" s="179">
        <f t="shared" ca="1" si="15"/>
        <v>509.39052874199996</v>
      </c>
      <c r="D67" s="180">
        <f t="shared" ca="1" si="15"/>
        <v>164.08383921810002</v>
      </c>
      <c r="E67" s="180">
        <f t="shared" ca="1" si="15"/>
        <v>9.3547590398999994</v>
      </c>
      <c r="F67" s="181">
        <f t="shared" ca="1" si="15"/>
        <v>0</v>
      </c>
      <c r="G67" s="182">
        <f t="shared" ref="G67:G98" ca="1" si="16">INDIRECT("ISGS_exbus!" &amp; $V$3 &amp; X67)</f>
        <v>682.82912699999997</v>
      </c>
      <c r="H67" s="182">
        <f t="shared" ref="H67:H98" ca="1" si="17">INDIRECT("ISGS_Delhi_pp!" &amp; $V$3 &amp; X67)</f>
        <v>658.24727800000005</v>
      </c>
      <c r="I67" s="183">
        <f t="shared" ca="1" si="5"/>
        <v>491.05</v>
      </c>
      <c r="J67" s="180">
        <f t="shared" ca="1" si="6"/>
        <v>158.16999999999999</v>
      </c>
      <c r="K67" s="180">
        <f t="shared" ca="1" si="7"/>
        <v>9.01</v>
      </c>
      <c r="L67" s="180">
        <f t="shared" ca="1" si="8"/>
        <v>0</v>
      </c>
      <c r="M67" s="181">
        <f t="shared" ca="1" si="9"/>
        <v>658.23</v>
      </c>
      <c r="N67" s="179">
        <f t="shared" ca="1" si="10"/>
        <v>491.06288966151652</v>
      </c>
      <c r="O67" s="180">
        <f t="shared" ca="1" si="11"/>
        <v>158.17415183334091</v>
      </c>
      <c r="P67" s="180">
        <f t="shared" ca="1" si="12"/>
        <v>9.0102365051425792</v>
      </c>
      <c r="Q67" s="180">
        <f t="shared" ca="1" si="13"/>
        <v>0</v>
      </c>
      <c r="R67" s="181">
        <f t="shared" ca="1" si="14"/>
        <v>658.24727799999994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658.24727800000005</v>
      </c>
      <c r="I68" s="183">
        <f t="shared" ref="I68:I98" ca="1" si="20">INDIRECT("BRPL_EOD!" &amp; $V$3 &amp; X68)</f>
        <v>491.05</v>
      </c>
      <c r="J68" s="180">
        <f t="shared" ref="J68:J98" ca="1" si="21">INDIRECT("BYPL_EOD!" &amp; $V$3 &amp; X68)</f>
        <v>158.16999999999999</v>
      </c>
      <c r="K68" s="180">
        <f t="shared" ref="K68:K98" ca="1" si="22">INDIRECT("TPDDL_EOD!" &amp; $V$3 &amp; X68)</f>
        <v>9.01</v>
      </c>
      <c r="L68" s="180">
        <f t="shared" ref="L68:L98" ca="1" si="23">INDIRECT("NDMC_EOD!" &amp; $V$3 &amp; X68)</f>
        <v>0</v>
      </c>
      <c r="M68" s="181">
        <f t="shared" ref="M68:M98" ca="1" si="24">SUM(I68:L68)</f>
        <v>658.23</v>
      </c>
      <c r="N68" s="179">
        <f t="shared" ref="N68:N98" ca="1" si="25">INDIRECT("BRPL_ISGS_exbus!" &amp; $V$3 &amp; X68)</f>
        <v>491.06288966151652</v>
      </c>
      <c r="O68" s="180">
        <f t="shared" ref="O68:O98" ca="1" si="26">INDIRECT("BYPL_ISGS_exbus!" &amp; $V$3 &amp; X68)</f>
        <v>158.17415183334091</v>
      </c>
      <c r="P68" s="180">
        <f t="shared" ref="P68:P98" ca="1" si="27">INDIRECT("TPDDL_ISGS_exbus!" &amp; $V$3 &amp; X68)</f>
        <v>9.0102365051425792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658.24727799999994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658.24727800000005</v>
      </c>
      <c r="I69" s="183">
        <f t="shared" ca="1" si="20"/>
        <v>491.05</v>
      </c>
      <c r="J69" s="180">
        <f t="shared" ca="1" si="21"/>
        <v>158.16999999999999</v>
      </c>
      <c r="K69" s="180">
        <f t="shared" ca="1" si="22"/>
        <v>9.01</v>
      </c>
      <c r="L69" s="180">
        <f t="shared" ca="1" si="23"/>
        <v>0</v>
      </c>
      <c r="M69" s="181">
        <f t="shared" ca="1" si="24"/>
        <v>658.23</v>
      </c>
      <c r="N69" s="179">
        <f t="shared" ca="1" si="25"/>
        <v>491.06288966151652</v>
      </c>
      <c r="O69" s="180">
        <f t="shared" ca="1" si="26"/>
        <v>158.17415183334091</v>
      </c>
      <c r="P69" s="180">
        <f t="shared" ca="1" si="27"/>
        <v>9.0102365051425792</v>
      </c>
      <c r="Q69" s="180">
        <f t="shared" ca="1" si="28"/>
        <v>0</v>
      </c>
      <c r="R69" s="181">
        <f t="shared" ca="1" si="29"/>
        <v>658.24727799999994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658.24727800000005</v>
      </c>
      <c r="I70" s="183">
        <f t="shared" ca="1" si="20"/>
        <v>491.05</v>
      </c>
      <c r="J70" s="180">
        <f t="shared" ca="1" si="21"/>
        <v>158.16999999999999</v>
      </c>
      <c r="K70" s="180">
        <f t="shared" ca="1" si="22"/>
        <v>9.01</v>
      </c>
      <c r="L70" s="180">
        <f t="shared" ca="1" si="23"/>
        <v>0</v>
      </c>
      <c r="M70" s="181">
        <f t="shared" ca="1" si="24"/>
        <v>658.23</v>
      </c>
      <c r="N70" s="179">
        <f t="shared" ca="1" si="25"/>
        <v>491.06288966151652</v>
      </c>
      <c r="O70" s="180">
        <f t="shared" ca="1" si="26"/>
        <v>158.17415183334091</v>
      </c>
      <c r="P70" s="180">
        <f t="shared" ca="1" si="27"/>
        <v>9.0102365051425792</v>
      </c>
      <c r="Q70" s="180">
        <f t="shared" ca="1" si="28"/>
        <v>0</v>
      </c>
      <c r="R70" s="181">
        <f t="shared" ca="1" si="29"/>
        <v>658.24727799999994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658.24727800000005</v>
      </c>
      <c r="I71" s="183">
        <f t="shared" ca="1" si="20"/>
        <v>491.05</v>
      </c>
      <c r="J71" s="180">
        <f t="shared" ca="1" si="21"/>
        <v>158.16999999999999</v>
      </c>
      <c r="K71" s="180">
        <f t="shared" ca="1" si="22"/>
        <v>9.01</v>
      </c>
      <c r="L71" s="180">
        <f t="shared" ca="1" si="23"/>
        <v>0</v>
      </c>
      <c r="M71" s="181">
        <f t="shared" ca="1" si="24"/>
        <v>658.23</v>
      </c>
      <c r="N71" s="179">
        <f t="shared" ca="1" si="25"/>
        <v>491.06288966151652</v>
      </c>
      <c r="O71" s="180">
        <f t="shared" ca="1" si="26"/>
        <v>158.17415183334091</v>
      </c>
      <c r="P71" s="180">
        <f t="shared" ca="1" si="27"/>
        <v>9.0102365051425792</v>
      </c>
      <c r="Q71" s="180">
        <f t="shared" ca="1" si="28"/>
        <v>0</v>
      </c>
      <c r="R71" s="181">
        <f t="shared" ca="1" si="29"/>
        <v>658.24727799999994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658.24727800000005</v>
      </c>
      <c r="I72" s="183">
        <f t="shared" ca="1" si="20"/>
        <v>491.05</v>
      </c>
      <c r="J72" s="180">
        <f t="shared" ca="1" si="21"/>
        <v>158.16999999999999</v>
      </c>
      <c r="K72" s="180">
        <f t="shared" ca="1" si="22"/>
        <v>9.01</v>
      </c>
      <c r="L72" s="180">
        <f t="shared" ca="1" si="23"/>
        <v>0</v>
      </c>
      <c r="M72" s="181">
        <f t="shared" ca="1" si="24"/>
        <v>658.23</v>
      </c>
      <c r="N72" s="179">
        <f t="shared" ca="1" si="25"/>
        <v>491.06288966151652</v>
      </c>
      <c r="O72" s="180">
        <f t="shared" ca="1" si="26"/>
        <v>158.17415183334091</v>
      </c>
      <c r="P72" s="180">
        <f t="shared" ca="1" si="27"/>
        <v>9.0102365051425792</v>
      </c>
      <c r="Q72" s="180">
        <f t="shared" ca="1" si="28"/>
        <v>0</v>
      </c>
      <c r="R72" s="181">
        <f t="shared" ca="1" si="29"/>
        <v>658.24727799999994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658.24727800000005</v>
      </c>
      <c r="I73" s="183">
        <f t="shared" ca="1" si="20"/>
        <v>491.05</v>
      </c>
      <c r="J73" s="180">
        <f t="shared" ca="1" si="21"/>
        <v>158.16999999999999</v>
      </c>
      <c r="K73" s="180">
        <f t="shared" ca="1" si="22"/>
        <v>9.01</v>
      </c>
      <c r="L73" s="180">
        <f t="shared" ca="1" si="23"/>
        <v>0</v>
      </c>
      <c r="M73" s="181">
        <f t="shared" ca="1" si="24"/>
        <v>658.23</v>
      </c>
      <c r="N73" s="179">
        <f t="shared" ca="1" si="25"/>
        <v>491.06288966151652</v>
      </c>
      <c r="O73" s="180">
        <f t="shared" ca="1" si="26"/>
        <v>158.17415183334091</v>
      </c>
      <c r="P73" s="180">
        <f t="shared" ca="1" si="27"/>
        <v>9.0102365051425792</v>
      </c>
      <c r="Q73" s="180">
        <f t="shared" ca="1" si="28"/>
        <v>0</v>
      </c>
      <c r="R73" s="181">
        <f t="shared" ca="1" si="29"/>
        <v>658.24727799999994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658.24727800000005</v>
      </c>
      <c r="I74" s="183">
        <f t="shared" ca="1" si="20"/>
        <v>491.05</v>
      </c>
      <c r="J74" s="180">
        <f t="shared" ca="1" si="21"/>
        <v>158.16999999999999</v>
      </c>
      <c r="K74" s="180">
        <f t="shared" ca="1" si="22"/>
        <v>9.01</v>
      </c>
      <c r="L74" s="180">
        <f t="shared" ca="1" si="23"/>
        <v>0</v>
      </c>
      <c r="M74" s="181">
        <f t="shared" ca="1" si="24"/>
        <v>658.23</v>
      </c>
      <c r="N74" s="179">
        <f t="shared" ca="1" si="25"/>
        <v>491.06288966151652</v>
      </c>
      <c r="O74" s="180">
        <f t="shared" ca="1" si="26"/>
        <v>158.17415183334091</v>
      </c>
      <c r="P74" s="180">
        <f t="shared" ca="1" si="27"/>
        <v>9.0102365051425792</v>
      </c>
      <c r="Q74" s="180">
        <f t="shared" ca="1" si="28"/>
        <v>0</v>
      </c>
      <c r="R74" s="181">
        <f t="shared" ca="1" si="29"/>
        <v>658.24727799999994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658.24727800000005</v>
      </c>
      <c r="I75" s="183">
        <f t="shared" ca="1" si="20"/>
        <v>491.05</v>
      </c>
      <c r="J75" s="180">
        <f t="shared" ca="1" si="21"/>
        <v>158.16999999999999</v>
      </c>
      <c r="K75" s="180">
        <f t="shared" ca="1" si="22"/>
        <v>9.01</v>
      </c>
      <c r="L75" s="180">
        <f t="shared" ca="1" si="23"/>
        <v>0</v>
      </c>
      <c r="M75" s="181">
        <f t="shared" ca="1" si="24"/>
        <v>658.23</v>
      </c>
      <c r="N75" s="179">
        <f t="shared" ca="1" si="25"/>
        <v>491.06288966151652</v>
      </c>
      <c r="O75" s="180">
        <f t="shared" ca="1" si="26"/>
        <v>158.17415183334091</v>
      </c>
      <c r="P75" s="180">
        <f t="shared" ca="1" si="27"/>
        <v>9.0102365051425792</v>
      </c>
      <c r="Q75" s="180">
        <f t="shared" ca="1" si="28"/>
        <v>0</v>
      </c>
      <c r="R75" s="181">
        <f t="shared" ca="1" si="29"/>
        <v>658.24727799999994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658.24727800000005</v>
      </c>
      <c r="I76" s="183">
        <f t="shared" ca="1" si="20"/>
        <v>491.05</v>
      </c>
      <c r="J76" s="180">
        <f t="shared" ca="1" si="21"/>
        <v>158.16999999999999</v>
      </c>
      <c r="K76" s="180">
        <f t="shared" ca="1" si="22"/>
        <v>9.01</v>
      </c>
      <c r="L76" s="180">
        <f t="shared" ca="1" si="23"/>
        <v>0</v>
      </c>
      <c r="M76" s="181">
        <f t="shared" ca="1" si="24"/>
        <v>658.23</v>
      </c>
      <c r="N76" s="179">
        <f t="shared" ca="1" si="25"/>
        <v>491.06288966151652</v>
      </c>
      <c r="O76" s="180">
        <f t="shared" ca="1" si="26"/>
        <v>158.17415183334091</v>
      </c>
      <c r="P76" s="180">
        <f t="shared" ca="1" si="27"/>
        <v>9.0102365051425792</v>
      </c>
      <c r="Q76" s="180">
        <f t="shared" ca="1" si="28"/>
        <v>0</v>
      </c>
      <c r="R76" s="181">
        <f t="shared" ca="1" si="29"/>
        <v>658.24727799999994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658.24727800000005</v>
      </c>
      <c r="I77" s="183">
        <f t="shared" ca="1" si="20"/>
        <v>491.05</v>
      </c>
      <c r="J77" s="180">
        <f t="shared" ca="1" si="21"/>
        <v>158.16999999999999</v>
      </c>
      <c r="K77" s="180">
        <f t="shared" ca="1" si="22"/>
        <v>9.01</v>
      </c>
      <c r="L77" s="180">
        <f t="shared" ca="1" si="23"/>
        <v>0</v>
      </c>
      <c r="M77" s="181">
        <f t="shared" ca="1" si="24"/>
        <v>658.23</v>
      </c>
      <c r="N77" s="179">
        <f t="shared" ca="1" si="25"/>
        <v>491.06288966151652</v>
      </c>
      <c r="O77" s="180">
        <f t="shared" ca="1" si="26"/>
        <v>158.17415183334091</v>
      </c>
      <c r="P77" s="180">
        <f t="shared" ca="1" si="27"/>
        <v>9.0102365051425792</v>
      </c>
      <c r="Q77" s="180">
        <f t="shared" ca="1" si="28"/>
        <v>0</v>
      </c>
      <c r="R77" s="181">
        <f t="shared" ca="1" si="29"/>
        <v>658.24727799999994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658.24727800000005</v>
      </c>
      <c r="I78" s="183">
        <f t="shared" ca="1" si="20"/>
        <v>491.05</v>
      </c>
      <c r="J78" s="180">
        <f t="shared" ca="1" si="21"/>
        <v>158.16999999999999</v>
      </c>
      <c r="K78" s="180">
        <f t="shared" ca="1" si="22"/>
        <v>9.01</v>
      </c>
      <c r="L78" s="180">
        <f t="shared" ca="1" si="23"/>
        <v>0</v>
      </c>
      <c r="M78" s="181">
        <f t="shared" ca="1" si="24"/>
        <v>658.23</v>
      </c>
      <c r="N78" s="179">
        <f t="shared" ca="1" si="25"/>
        <v>491.06288966151652</v>
      </c>
      <c r="O78" s="180">
        <f t="shared" ca="1" si="26"/>
        <v>158.17415183334091</v>
      </c>
      <c r="P78" s="180">
        <f t="shared" ca="1" si="27"/>
        <v>9.0102365051425792</v>
      </c>
      <c r="Q78" s="180">
        <f t="shared" ca="1" si="28"/>
        <v>0</v>
      </c>
      <c r="R78" s="181">
        <f t="shared" ca="1" si="29"/>
        <v>658.24727799999994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658.24727800000005</v>
      </c>
      <c r="I79" s="183">
        <f t="shared" ca="1" si="20"/>
        <v>491.05</v>
      </c>
      <c r="J79" s="180">
        <f t="shared" ca="1" si="21"/>
        <v>158.16999999999999</v>
      </c>
      <c r="K79" s="180">
        <f t="shared" ca="1" si="22"/>
        <v>9.01</v>
      </c>
      <c r="L79" s="180">
        <f t="shared" ca="1" si="23"/>
        <v>0</v>
      </c>
      <c r="M79" s="181">
        <f t="shared" ca="1" si="24"/>
        <v>658.23</v>
      </c>
      <c r="N79" s="179">
        <f t="shared" ca="1" si="25"/>
        <v>491.06288966151652</v>
      </c>
      <c r="O79" s="180">
        <f t="shared" ca="1" si="26"/>
        <v>158.17415183334091</v>
      </c>
      <c r="P79" s="180">
        <f t="shared" ca="1" si="27"/>
        <v>9.0102365051425792</v>
      </c>
      <c r="Q79" s="180">
        <f t="shared" ca="1" si="28"/>
        <v>0</v>
      </c>
      <c r="R79" s="181">
        <f t="shared" ca="1" si="29"/>
        <v>658.24727799999994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658.24727800000005</v>
      </c>
      <c r="I80" s="183">
        <f t="shared" ca="1" si="20"/>
        <v>491.05</v>
      </c>
      <c r="J80" s="180">
        <f t="shared" ca="1" si="21"/>
        <v>158.16999999999999</v>
      </c>
      <c r="K80" s="180">
        <f t="shared" ca="1" si="22"/>
        <v>9.01</v>
      </c>
      <c r="L80" s="180">
        <f t="shared" ca="1" si="23"/>
        <v>0</v>
      </c>
      <c r="M80" s="181">
        <f t="shared" ca="1" si="24"/>
        <v>658.23</v>
      </c>
      <c r="N80" s="179">
        <f t="shared" ca="1" si="25"/>
        <v>491.06288966151652</v>
      </c>
      <c r="O80" s="180">
        <f t="shared" ca="1" si="26"/>
        <v>158.17415183334091</v>
      </c>
      <c r="P80" s="180">
        <f t="shared" ca="1" si="27"/>
        <v>9.0102365051425792</v>
      </c>
      <c r="Q80" s="180">
        <f t="shared" ca="1" si="28"/>
        <v>0</v>
      </c>
      <c r="R80" s="181">
        <f t="shared" ca="1" si="29"/>
        <v>658.24727799999994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658.24727800000005</v>
      </c>
      <c r="I81" s="183">
        <f t="shared" ca="1" si="20"/>
        <v>491.05</v>
      </c>
      <c r="J81" s="180">
        <f t="shared" ca="1" si="21"/>
        <v>158.16999999999999</v>
      </c>
      <c r="K81" s="180">
        <f t="shared" ca="1" si="22"/>
        <v>9.01</v>
      </c>
      <c r="L81" s="180">
        <f t="shared" ca="1" si="23"/>
        <v>0</v>
      </c>
      <c r="M81" s="181">
        <f t="shared" ca="1" si="24"/>
        <v>658.23</v>
      </c>
      <c r="N81" s="179">
        <f t="shared" ca="1" si="25"/>
        <v>491.06288966151652</v>
      </c>
      <c r="O81" s="180">
        <f t="shared" ca="1" si="26"/>
        <v>158.17415183334091</v>
      </c>
      <c r="P81" s="180">
        <f t="shared" ca="1" si="27"/>
        <v>9.0102365051425792</v>
      </c>
      <c r="Q81" s="180">
        <f t="shared" ca="1" si="28"/>
        <v>0</v>
      </c>
      <c r="R81" s="181">
        <f t="shared" ca="1" si="29"/>
        <v>658.24727799999994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658.24727800000005</v>
      </c>
      <c r="I82" s="183">
        <f t="shared" ca="1" si="20"/>
        <v>491.05</v>
      </c>
      <c r="J82" s="180">
        <f t="shared" ca="1" si="21"/>
        <v>158.16999999999999</v>
      </c>
      <c r="K82" s="180">
        <f t="shared" ca="1" si="22"/>
        <v>9.01</v>
      </c>
      <c r="L82" s="180">
        <f t="shared" ca="1" si="23"/>
        <v>0</v>
      </c>
      <c r="M82" s="181">
        <f t="shared" ca="1" si="24"/>
        <v>658.23</v>
      </c>
      <c r="N82" s="179">
        <f t="shared" ca="1" si="25"/>
        <v>491.06288966151652</v>
      </c>
      <c r="O82" s="180">
        <f t="shared" ca="1" si="26"/>
        <v>158.17415183334091</v>
      </c>
      <c r="P82" s="180">
        <f t="shared" ca="1" si="27"/>
        <v>9.0102365051425792</v>
      </c>
      <c r="Q82" s="180">
        <f t="shared" ca="1" si="28"/>
        <v>0</v>
      </c>
      <c r="R82" s="181">
        <f t="shared" ca="1" si="29"/>
        <v>658.24727799999994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658.24727800000005</v>
      </c>
      <c r="I83" s="183">
        <f t="shared" ca="1" si="20"/>
        <v>491.05</v>
      </c>
      <c r="J83" s="180">
        <f t="shared" ca="1" si="21"/>
        <v>158.16999999999999</v>
      </c>
      <c r="K83" s="180">
        <f t="shared" ca="1" si="22"/>
        <v>9.01</v>
      </c>
      <c r="L83" s="180">
        <f t="shared" ca="1" si="23"/>
        <v>0</v>
      </c>
      <c r="M83" s="181">
        <f t="shared" ca="1" si="24"/>
        <v>658.23</v>
      </c>
      <c r="N83" s="179">
        <f t="shared" ca="1" si="25"/>
        <v>491.06288966151652</v>
      </c>
      <c r="O83" s="180">
        <f t="shared" ca="1" si="26"/>
        <v>158.17415183334091</v>
      </c>
      <c r="P83" s="180">
        <f t="shared" ca="1" si="27"/>
        <v>9.0102365051425792</v>
      </c>
      <c r="Q83" s="180">
        <f t="shared" ca="1" si="28"/>
        <v>0</v>
      </c>
      <c r="R83" s="181">
        <f t="shared" ca="1" si="29"/>
        <v>658.24727799999994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658.24727800000005</v>
      </c>
      <c r="I84" s="183">
        <f t="shared" ca="1" si="20"/>
        <v>491.05</v>
      </c>
      <c r="J84" s="180">
        <f t="shared" ca="1" si="21"/>
        <v>158.16999999999999</v>
      </c>
      <c r="K84" s="180">
        <f t="shared" ca="1" si="22"/>
        <v>9.01</v>
      </c>
      <c r="L84" s="180">
        <f t="shared" ca="1" si="23"/>
        <v>0</v>
      </c>
      <c r="M84" s="181">
        <f t="shared" ca="1" si="24"/>
        <v>658.23</v>
      </c>
      <c r="N84" s="179">
        <f t="shared" ca="1" si="25"/>
        <v>491.06288966151652</v>
      </c>
      <c r="O84" s="180">
        <f t="shared" ca="1" si="26"/>
        <v>158.17415183334091</v>
      </c>
      <c r="P84" s="180">
        <f t="shared" ca="1" si="27"/>
        <v>9.0102365051425792</v>
      </c>
      <c r="Q84" s="180">
        <f t="shared" ca="1" si="28"/>
        <v>0</v>
      </c>
      <c r="R84" s="181">
        <f t="shared" ca="1" si="29"/>
        <v>658.24727799999994</v>
      </c>
      <c r="W84" s="46"/>
      <c r="X84" s="46">
        <v>84</v>
      </c>
    </row>
    <row r="85" spans="1:24">
      <c r="A85" s="61" t="s">
        <v>127</v>
      </c>
      <c r="B85" s="174">
        <f t="shared" ca="1" si="18"/>
        <v>682.82912699999997</v>
      </c>
      <c r="C85" s="179">
        <f t="shared" ca="1" si="19"/>
        <v>509.39052874199996</v>
      </c>
      <c r="D85" s="180">
        <f t="shared" ca="1" si="19"/>
        <v>164.08383921810002</v>
      </c>
      <c r="E85" s="180">
        <f t="shared" ca="1" si="19"/>
        <v>9.3547590398999994</v>
      </c>
      <c r="F85" s="181">
        <f t="shared" ca="1" si="19"/>
        <v>0</v>
      </c>
      <c r="G85" s="182">
        <f t="shared" ca="1" si="16"/>
        <v>682.82912699999997</v>
      </c>
      <c r="H85" s="182">
        <f t="shared" ca="1" si="17"/>
        <v>658.24727800000005</v>
      </c>
      <c r="I85" s="183">
        <f t="shared" ca="1" si="20"/>
        <v>491.05</v>
      </c>
      <c r="J85" s="180">
        <f t="shared" ca="1" si="21"/>
        <v>158.16999999999999</v>
      </c>
      <c r="K85" s="180">
        <f t="shared" ca="1" si="22"/>
        <v>9.01</v>
      </c>
      <c r="L85" s="180">
        <f t="shared" ca="1" si="23"/>
        <v>0</v>
      </c>
      <c r="M85" s="181">
        <f t="shared" ca="1" si="24"/>
        <v>658.23</v>
      </c>
      <c r="N85" s="179">
        <f t="shared" ca="1" si="25"/>
        <v>491.06288966151652</v>
      </c>
      <c r="O85" s="180">
        <f t="shared" ca="1" si="26"/>
        <v>158.17415183334091</v>
      </c>
      <c r="P85" s="180">
        <f t="shared" ca="1" si="27"/>
        <v>9.0102365051425792</v>
      </c>
      <c r="Q85" s="180">
        <f t="shared" ca="1" si="28"/>
        <v>0</v>
      </c>
      <c r="R85" s="181">
        <f t="shared" ca="1" si="29"/>
        <v>658.24727799999994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651.61500000000001</v>
      </c>
      <c r="H86" s="182">
        <f t="shared" ca="1" si="17"/>
        <v>628.15686000000005</v>
      </c>
      <c r="I86" s="183">
        <f t="shared" ca="1" si="20"/>
        <v>491.27</v>
      </c>
      <c r="J86" s="180">
        <f t="shared" ca="1" si="21"/>
        <v>134.96</v>
      </c>
      <c r="K86" s="180">
        <f t="shared" ca="1" si="22"/>
        <v>1.93</v>
      </c>
      <c r="L86" s="180">
        <f t="shared" ca="1" si="23"/>
        <v>0</v>
      </c>
      <c r="M86" s="181">
        <f t="shared" ca="1" si="24"/>
        <v>628.16</v>
      </c>
      <c r="N86" s="179">
        <f t="shared" ca="1" si="25"/>
        <v>491.26754427566232</v>
      </c>
      <c r="O86" s="180">
        <f t="shared" ca="1" si="26"/>
        <v>134.9593253718798</v>
      </c>
      <c r="P86" s="180">
        <f t="shared" ca="1" si="27"/>
        <v>1.9299903524579727</v>
      </c>
      <c r="Q86" s="180">
        <f t="shared" ca="1" si="28"/>
        <v>0</v>
      </c>
      <c r="R86" s="181">
        <f t="shared" ca="1" si="29"/>
        <v>628.15686000000005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615.61500000000001</v>
      </c>
      <c r="H87" s="182">
        <f t="shared" ca="1" si="17"/>
        <v>593.45285999999999</v>
      </c>
      <c r="I87" s="183">
        <f t="shared" ca="1" si="20"/>
        <v>491.27</v>
      </c>
      <c r="J87" s="180">
        <f t="shared" ca="1" si="21"/>
        <v>100.25</v>
      </c>
      <c r="K87" s="180">
        <f t="shared" ca="1" si="22"/>
        <v>1.93</v>
      </c>
      <c r="L87" s="180">
        <f t="shared" ca="1" si="23"/>
        <v>0</v>
      </c>
      <c r="M87" s="181">
        <f t="shared" ca="1" si="24"/>
        <v>593.44999999999993</v>
      </c>
      <c r="N87" s="179">
        <f t="shared" ca="1" si="25"/>
        <v>491.27236756626507</v>
      </c>
      <c r="O87" s="180">
        <f t="shared" ca="1" si="26"/>
        <v>100.25048313253014</v>
      </c>
      <c r="P87" s="180">
        <f t="shared" ca="1" si="27"/>
        <v>1.9300093012048194</v>
      </c>
      <c r="Q87" s="180">
        <f t="shared" ca="1" si="28"/>
        <v>0</v>
      </c>
      <c r="R87" s="181">
        <f t="shared" ca="1" si="29"/>
        <v>593.45285999999999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620.61500000000001</v>
      </c>
      <c r="H88" s="182">
        <f t="shared" ca="1" si="17"/>
        <v>598.27286000000004</v>
      </c>
      <c r="I88" s="183">
        <f t="shared" ca="1" si="20"/>
        <v>491.27</v>
      </c>
      <c r="J88" s="180">
        <f t="shared" ca="1" si="21"/>
        <v>105.07</v>
      </c>
      <c r="K88" s="180">
        <f t="shared" ca="1" si="22"/>
        <v>1.93</v>
      </c>
      <c r="L88" s="180">
        <f t="shared" ca="1" si="23"/>
        <v>0</v>
      </c>
      <c r="M88" s="181">
        <f t="shared" ca="1" si="24"/>
        <v>598.26999999999987</v>
      </c>
      <c r="N88" s="179">
        <f t="shared" ca="1" si="25"/>
        <v>491.27234849181821</v>
      </c>
      <c r="O88" s="180">
        <f t="shared" ca="1" si="26"/>
        <v>105.07050228191287</v>
      </c>
      <c r="P88" s="180">
        <f t="shared" ca="1" si="27"/>
        <v>1.9300092262690762</v>
      </c>
      <c r="Q88" s="180">
        <f t="shared" ca="1" si="28"/>
        <v>0</v>
      </c>
      <c r="R88" s="181">
        <f t="shared" ca="1" si="29"/>
        <v>598.27286000000004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624.61334099999999</v>
      </c>
      <c r="H89" s="182">
        <f t="shared" ca="1" si="17"/>
        <v>602.12726099999998</v>
      </c>
      <c r="I89" s="183">
        <f t="shared" ca="1" si="20"/>
        <v>491.27</v>
      </c>
      <c r="J89" s="180">
        <f t="shared" ca="1" si="21"/>
        <v>108.93</v>
      </c>
      <c r="K89" s="180">
        <f t="shared" ca="1" si="22"/>
        <v>1.93</v>
      </c>
      <c r="L89" s="180">
        <f t="shared" ca="1" si="23"/>
        <v>0</v>
      </c>
      <c r="M89" s="181">
        <f t="shared" ca="1" si="24"/>
        <v>602.13</v>
      </c>
      <c r="N89" s="179">
        <f t="shared" ca="1" si="25"/>
        <v>491.26776528568575</v>
      </c>
      <c r="O89" s="180">
        <f t="shared" ca="1" si="26"/>
        <v>108.92950449359773</v>
      </c>
      <c r="P89" s="180">
        <f t="shared" ca="1" si="27"/>
        <v>1.9299912207164565</v>
      </c>
      <c r="Q89" s="180">
        <f t="shared" ca="1" si="28"/>
        <v>0</v>
      </c>
      <c r="R89" s="181">
        <f t="shared" ca="1" si="29"/>
        <v>602.12726099999998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615.61500000000001</v>
      </c>
      <c r="H90" s="182">
        <f t="shared" ca="1" si="17"/>
        <v>593.45285999999999</v>
      </c>
      <c r="I90" s="183">
        <f t="shared" ca="1" si="20"/>
        <v>491.27</v>
      </c>
      <c r="J90" s="180">
        <f t="shared" ca="1" si="21"/>
        <v>100.25</v>
      </c>
      <c r="K90" s="180">
        <f t="shared" ca="1" si="22"/>
        <v>1.93</v>
      </c>
      <c r="L90" s="180">
        <f t="shared" ca="1" si="23"/>
        <v>0</v>
      </c>
      <c r="M90" s="181">
        <f t="shared" ca="1" si="24"/>
        <v>593.44999999999993</v>
      </c>
      <c r="N90" s="179">
        <f t="shared" ca="1" si="25"/>
        <v>491.27236756626507</v>
      </c>
      <c r="O90" s="180">
        <f t="shared" ca="1" si="26"/>
        <v>100.25048313253014</v>
      </c>
      <c r="P90" s="180">
        <f t="shared" ca="1" si="27"/>
        <v>1.9300093012048194</v>
      </c>
      <c r="Q90" s="180">
        <f t="shared" ca="1" si="28"/>
        <v>0</v>
      </c>
      <c r="R90" s="181">
        <f t="shared" ca="1" si="29"/>
        <v>593.45285999999999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591.61500000000001</v>
      </c>
      <c r="H91" s="182">
        <f t="shared" ca="1" si="17"/>
        <v>570.31686000000002</v>
      </c>
      <c r="I91" s="183">
        <f t="shared" ca="1" si="20"/>
        <v>491.27</v>
      </c>
      <c r="J91" s="180">
        <f t="shared" ca="1" si="21"/>
        <v>77.12</v>
      </c>
      <c r="K91" s="180">
        <f t="shared" ca="1" si="22"/>
        <v>1.93</v>
      </c>
      <c r="L91" s="180">
        <f t="shared" ca="1" si="23"/>
        <v>0</v>
      </c>
      <c r="M91" s="181">
        <f t="shared" ca="1" si="24"/>
        <v>570.31999999999994</v>
      </c>
      <c r="N91" s="179">
        <f t="shared" ca="1" si="25"/>
        <v>491.26729522408476</v>
      </c>
      <c r="O91" s="180">
        <f t="shared" ca="1" si="26"/>
        <v>77.119575401879658</v>
      </c>
      <c r="P91" s="180">
        <f t="shared" ca="1" si="27"/>
        <v>1.9299893740356293</v>
      </c>
      <c r="Q91" s="180">
        <f t="shared" ca="1" si="28"/>
        <v>0</v>
      </c>
      <c r="R91" s="181">
        <f t="shared" ca="1" si="29"/>
        <v>570.31686000000002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591.61500000000001</v>
      </c>
      <c r="H92" s="182">
        <f t="shared" ca="1" si="17"/>
        <v>570.31686000000002</v>
      </c>
      <c r="I92" s="183">
        <f t="shared" ca="1" si="20"/>
        <v>491.27</v>
      </c>
      <c r="J92" s="180">
        <f t="shared" ca="1" si="21"/>
        <v>77.12</v>
      </c>
      <c r="K92" s="180">
        <f t="shared" ca="1" si="22"/>
        <v>1.93</v>
      </c>
      <c r="L92" s="180">
        <f t="shared" ca="1" si="23"/>
        <v>0</v>
      </c>
      <c r="M92" s="181">
        <f t="shared" ca="1" si="24"/>
        <v>570.31999999999994</v>
      </c>
      <c r="N92" s="179">
        <f t="shared" ca="1" si="25"/>
        <v>491.26729522408476</v>
      </c>
      <c r="O92" s="180">
        <f t="shared" ca="1" si="26"/>
        <v>77.119575401879658</v>
      </c>
      <c r="P92" s="180">
        <f t="shared" ca="1" si="27"/>
        <v>1.9299893740356293</v>
      </c>
      <c r="Q92" s="180">
        <f t="shared" ca="1" si="28"/>
        <v>0</v>
      </c>
      <c r="R92" s="181">
        <f t="shared" ca="1" si="29"/>
        <v>570.31686000000002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562</v>
      </c>
      <c r="H93" s="182">
        <f t="shared" ca="1" si="17"/>
        <v>541.76800000000003</v>
      </c>
      <c r="I93" s="183">
        <f t="shared" ca="1" si="20"/>
        <v>462.72</v>
      </c>
      <c r="J93" s="180">
        <f t="shared" ca="1" si="21"/>
        <v>77.12</v>
      </c>
      <c r="K93" s="180">
        <f t="shared" ca="1" si="22"/>
        <v>1.93</v>
      </c>
      <c r="L93" s="180">
        <f t="shared" ca="1" si="23"/>
        <v>0</v>
      </c>
      <c r="M93" s="181">
        <f t="shared" ca="1" si="24"/>
        <v>541.77</v>
      </c>
      <c r="N93" s="179">
        <f t="shared" ca="1" si="25"/>
        <v>462.71829182125265</v>
      </c>
      <c r="O93" s="180">
        <f t="shared" ca="1" si="26"/>
        <v>77.119715303542108</v>
      </c>
      <c r="P93" s="180">
        <f t="shared" ca="1" si="27"/>
        <v>1.9299928752053455</v>
      </c>
      <c r="Q93" s="180">
        <f t="shared" ca="1" si="28"/>
        <v>0</v>
      </c>
      <c r="R93" s="181">
        <f t="shared" ca="1" si="29"/>
        <v>541.76800000000014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512</v>
      </c>
      <c r="H94" s="182">
        <f t="shared" ca="1" si="17"/>
        <v>493.56799999999998</v>
      </c>
      <c r="I94" s="183">
        <f t="shared" ca="1" si="20"/>
        <v>414.52</v>
      </c>
      <c r="J94" s="180">
        <f t="shared" ca="1" si="21"/>
        <v>77.12</v>
      </c>
      <c r="K94" s="180">
        <f t="shared" ca="1" si="22"/>
        <v>1.93</v>
      </c>
      <c r="L94" s="180">
        <f t="shared" ca="1" si="23"/>
        <v>0</v>
      </c>
      <c r="M94" s="181">
        <f t="shared" ca="1" si="24"/>
        <v>493.57</v>
      </c>
      <c r="N94" s="179">
        <f t="shared" ca="1" si="25"/>
        <v>414.51832031930627</v>
      </c>
      <c r="O94" s="180">
        <f t="shared" ca="1" si="26"/>
        <v>77.119687501266284</v>
      </c>
      <c r="P94" s="180">
        <f t="shared" ca="1" si="27"/>
        <v>1.9299921794274368</v>
      </c>
      <c r="Q94" s="180">
        <f t="shared" ca="1" si="28"/>
        <v>0</v>
      </c>
      <c r="R94" s="181">
        <f t="shared" ca="1" si="29"/>
        <v>493.56799999999998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462</v>
      </c>
      <c r="H95" s="182">
        <f t="shared" ca="1" si="17"/>
        <v>445.36799999999999</v>
      </c>
      <c r="I95" s="183">
        <f t="shared" ca="1" si="20"/>
        <v>366.32</v>
      </c>
      <c r="J95" s="180">
        <f t="shared" ca="1" si="21"/>
        <v>77.12</v>
      </c>
      <c r="K95" s="180">
        <f t="shared" ca="1" si="22"/>
        <v>1.93</v>
      </c>
      <c r="L95" s="180">
        <f t="shared" ca="1" si="23"/>
        <v>0</v>
      </c>
      <c r="M95" s="181">
        <f t="shared" ca="1" si="24"/>
        <v>445.37</v>
      </c>
      <c r="N95" s="179">
        <f t="shared" ca="1" si="25"/>
        <v>366.31835498574219</v>
      </c>
      <c r="O95" s="180">
        <f t="shared" ca="1" si="26"/>
        <v>77.119653681208888</v>
      </c>
      <c r="P95" s="180">
        <f t="shared" ca="1" si="27"/>
        <v>1.9299913330489256</v>
      </c>
      <c r="Q95" s="180">
        <f t="shared" ca="1" si="28"/>
        <v>0</v>
      </c>
      <c r="R95" s="181">
        <f t="shared" ca="1" si="29"/>
        <v>445.36799999999999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412</v>
      </c>
      <c r="H96" s="182">
        <f t="shared" ca="1" si="17"/>
        <v>397.16800000000001</v>
      </c>
      <c r="I96" s="183">
        <f t="shared" ca="1" si="20"/>
        <v>318.12</v>
      </c>
      <c r="J96" s="180">
        <f t="shared" ca="1" si="21"/>
        <v>77.12</v>
      </c>
      <c r="K96" s="180">
        <f t="shared" ca="1" si="22"/>
        <v>1.93</v>
      </c>
      <c r="L96" s="180">
        <f t="shared" ca="1" si="23"/>
        <v>0</v>
      </c>
      <c r="M96" s="181">
        <f t="shared" ca="1" si="24"/>
        <v>397.17</v>
      </c>
      <c r="N96" s="179">
        <f t="shared" ca="1" si="25"/>
        <v>318.11839806631923</v>
      </c>
      <c r="O96" s="180">
        <f t="shared" ca="1" si="26"/>
        <v>77.119611652441023</v>
      </c>
      <c r="P96" s="180">
        <f t="shared" ca="1" si="27"/>
        <v>1.9299902812397713</v>
      </c>
      <c r="Q96" s="180">
        <f t="shared" ca="1" si="28"/>
        <v>0</v>
      </c>
      <c r="R96" s="181">
        <f t="shared" ca="1" si="29"/>
        <v>397.16800000000006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362</v>
      </c>
      <c r="H97" s="182">
        <f t="shared" ca="1" si="17"/>
        <v>348.96800000000002</v>
      </c>
      <c r="I97" s="183">
        <f t="shared" ca="1" si="20"/>
        <v>269.92</v>
      </c>
      <c r="J97" s="180">
        <f t="shared" ca="1" si="21"/>
        <v>77.12</v>
      </c>
      <c r="K97" s="180">
        <f t="shared" ca="1" si="22"/>
        <v>1.93</v>
      </c>
      <c r="L97" s="180">
        <f t="shared" ca="1" si="23"/>
        <v>0</v>
      </c>
      <c r="M97" s="181">
        <f t="shared" ca="1" si="24"/>
        <v>348.97</v>
      </c>
      <c r="N97" s="179">
        <f t="shared" ca="1" si="25"/>
        <v>269.91845304753991</v>
      </c>
      <c r="O97" s="180">
        <f t="shared" ca="1" si="26"/>
        <v>77.119558013582832</v>
      </c>
      <c r="P97" s="180">
        <f t="shared" ca="1" si="27"/>
        <v>1.9299889388772673</v>
      </c>
      <c r="Q97" s="180">
        <f t="shared" ca="1" si="28"/>
        <v>0</v>
      </c>
      <c r="R97" s="181">
        <f t="shared" ca="1" si="29"/>
        <v>348.96800000000002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362</v>
      </c>
      <c r="H98" s="187">
        <f t="shared" ca="1" si="17"/>
        <v>348.96800000000002</v>
      </c>
      <c r="I98" s="188">
        <f t="shared" ca="1" si="20"/>
        <v>269.92</v>
      </c>
      <c r="J98" s="185">
        <f t="shared" ca="1" si="21"/>
        <v>77.12</v>
      </c>
      <c r="K98" s="185">
        <f t="shared" ca="1" si="22"/>
        <v>1.93</v>
      </c>
      <c r="L98" s="185">
        <f t="shared" ca="1" si="23"/>
        <v>0</v>
      </c>
      <c r="M98" s="186">
        <f t="shared" ca="1" si="24"/>
        <v>348.97</v>
      </c>
      <c r="N98" s="184">
        <f t="shared" ca="1" si="25"/>
        <v>269.91845304753991</v>
      </c>
      <c r="O98" s="185">
        <f t="shared" ca="1" si="26"/>
        <v>77.119558013582832</v>
      </c>
      <c r="P98" s="185">
        <f t="shared" ca="1" si="27"/>
        <v>1.9299889388772673</v>
      </c>
      <c r="Q98" s="185">
        <f t="shared" ca="1" si="28"/>
        <v>0</v>
      </c>
      <c r="R98" s="186">
        <f t="shared" ca="1" si="29"/>
        <v>348.96800000000002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16.391799047999989</v>
      </c>
      <c r="C99" s="56">
        <f t="shared" ref="C99:R99" ca="1" si="30">SUM(C3:C98)/4000</f>
        <v>12.228282089807973</v>
      </c>
      <c r="D99" s="54">
        <f t="shared" ca="1" si="30"/>
        <v>3.9389493112344045</v>
      </c>
      <c r="E99" s="54">
        <f t="shared" ca="1" si="30"/>
        <v>0.22456764695760031</v>
      </c>
      <c r="F99" s="55">
        <f t="shared" ca="1" si="30"/>
        <v>0</v>
      </c>
      <c r="G99" s="59">
        <f t="shared" ca="1" si="30"/>
        <v>13.430708455749986</v>
      </c>
      <c r="H99" s="59">
        <f t="shared" ca="1" si="30"/>
        <v>12.947202947750009</v>
      </c>
      <c r="I99" s="171">
        <f t="shared" ca="1" si="30"/>
        <v>9.884499999999985</v>
      </c>
      <c r="J99" s="54">
        <f t="shared" ca="1" si="30"/>
        <v>2.9153450000000021</v>
      </c>
      <c r="K99" s="54">
        <f t="shared" ca="1" si="30"/>
        <v>0.14723499999999973</v>
      </c>
      <c r="L99" s="54">
        <f t="shared" ca="1" si="30"/>
        <v>0</v>
      </c>
      <c r="M99" s="55">
        <f t="shared" ca="1" si="30"/>
        <v>12.947080000000009</v>
      </c>
      <c r="N99" s="56">
        <f t="shared" ca="1" si="30"/>
        <v>9.8845886436441184</v>
      </c>
      <c r="O99" s="54">
        <f t="shared" ca="1" si="30"/>
        <v>2.9153772124879791</v>
      </c>
      <c r="P99" s="54">
        <f t="shared" ca="1" si="30"/>
        <v>0.14723709161789375</v>
      </c>
      <c r="Q99" s="54">
        <f t="shared" ca="1" si="30"/>
        <v>0</v>
      </c>
      <c r="R99" s="55">
        <f t="shared" ca="1" si="30"/>
        <v>12.947202947750009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45296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45296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45296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2024-02-02T07:51:18Z</dcterms:modified>
</cp:coreProperties>
</file>